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K:\企画部\日本博事務局\22_★主催・共催型（R5年度以降委託型）\【令和8（2026）年度】\02_公募書類\WEB公開用\"/>
    </mc:Choice>
  </mc:AlternateContent>
  <xr:revisionPtr revIDLastSave="0" documentId="13_ncr:1_{B6D779EE-3C36-40ED-BA27-07637A4EE38B}" xr6:coauthVersionLast="47" xr6:coauthVersionMax="47" xr10:uidLastSave="{00000000-0000-0000-0000-000000000000}"/>
  <bookViews>
    <workbookView xWindow="-110" yWindow="-110" windowWidth="19420" windowHeight="10420" tabRatio="813" activeTab="1" xr2:uid="{00000000-000D-0000-FFFF-FFFF00000000}"/>
  </bookViews>
  <sheets>
    <sheet name="1総表" sheetId="38" r:id="rId1"/>
    <sheet name="2内訳表" sheetId="35" r:id="rId2"/>
  </sheets>
  <definedNames>
    <definedName name="_xlnm.Print_Area" localSheetId="0">'1総表'!$A$1:$J$49</definedName>
    <definedName name="_xlnm.Print_Area" localSheetId="1">'2内訳表'!$A$1:$O$111</definedName>
    <definedName name="Z_B41A2E6E_E8D1_4302_A115_BD20C18DEE7E_.wvu.PrintArea" localSheetId="0" hidden="1">'1総表'!$A$1:$J$106</definedName>
    <definedName name="Z_B41A2E6E_E8D1_4302_A115_BD20C18DEE7E_.wvu.PrintArea" localSheetId="1" hidden="1">'2内訳表'!$A$1:$O$163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38" l="1"/>
  <c r="G22" i="38"/>
  <c r="F22" i="38"/>
  <c r="E22" i="38"/>
  <c r="E21" i="38"/>
  <c r="F24" i="38"/>
  <c r="F23" i="38"/>
  <c r="F21" i="38"/>
  <c r="F20" i="38"/>
  <c r="F19" i="38"/>
  <c r="N87" i="35"/>
  <c r="N86" i="35"/>
  <c r="N79" i="35"/>
  <c r="N78" i="35"/>
  <c r="G23" i="38"/>
  <c r="H23" i="38"/>
  <c r="D16" i="38"/>
  <c r="E16" i="38"/>
  <c r="F16" i="38"/>
  <c r="G16" i="38"/>
  <c r="H16" i="38"/>
  <c r="E17" i="38"/>
  <c r="F17" i="38"/>
  <c r="H18" i="38"/>
  <c r="D19" i="38"/>
  <c r="E19" i="38"/>
  <c r="G19" i="38"/>
  <c r="H19" i="38"/>
  <c r="E20" i="38"/>
  <c r="G20" i="38"/>
  <c r="H20" i="38"/>
  <c r="G21" i="38"/>
  <c r="H21" i="38"/>
  <c r="E24" i="38"/>
  <c r="G24" i="38"/>
  <c r="H24" i="38"/>
  <c r="D27" i="38"/>
  <c r="E27" i="38"/>
  <c r="F27" i="38"/>
  <c r="G27" i="38"/>
  <c r="H27" i="38"/>
  <c r="H38" i="38"/>
  <c r="G38" i="38"/>
  <c r="F38" i="38"/>
  <c r="E38" i="38"/>
  <c r="D38" i="38"/>
  <c r="H37" i="38"/>
  <c r="G37" i="38"/>
  <c r="F37" i="38"/>
  <c r="E37" i="38"/>
  <c r="D37" i="38"/>
  <c r="H36" i="38"/>
  <c r="G36" i="38"/>
  <c r="F36" i="38"/>
  <c r="E36" i="38"/>
  <c r="D36" i="38"/>
  <c r="H35" i="38"/>
  <c r="G35" i="38"/>
  <c r="F35" i="38"/>
  <c r="E35" i="38"/>
  <c r="D35" i="38"/>
  <c r="H34" i="38"/>
  <c r="G34" i="38"/>
  <c r="F34" i="38"/>
  <c r="D34" i="38"/>
  <c r="I19" i="38" l="1"/>
  <c r="I27" i="38"/>
  <c r="N58" i="35" l="1"/>
  <c r="N57" i="35"/>
  <c r="M101" i="35" l="1"/>
  <c r="M100" i="35"/>
  <c r="M99" i="35"/>
  <c r="M98" i="35"/>
  <c r="N56" i="35"/>
  <c r="N55" i="35"/>
  <c r="N54" i="35"/>
  <c r="E23" i="38" l="1"/>
  <c r="D23" i="38"/>
  <c r="M102" i="35"/>
  <c r="I23" i="38" l="1"/>
  <c r="N59" i="35"/>
  <c r="N51" i="35"/>
  <c r="N47" i="35"/>
  <c r="N43" i="35"/>
  <c r="N39" i="35"/>
  <c r="N35" i="35"/>
  <c r="N31" i="35"/>
  <c r="G17" i="38" s="1"/>
  <c r="F66" i="35" l="1"/>
  <c r="N66" i="35" s="1"/>
  <c r="F18" i="38"/>
  <c r="N72" i="35"/>
  <c r="E4" i="38" l="1"/>
  <c r="M107" i="35" l="1"/>
  <c r="M108" i="35"/>
  <c r="M109" i="35"/>
  <c r="E3" i="38"/>
  <c r="N80" i="35"/>
  <c r="I38" i="38" l="1"/>
  <c r="H39" i="38"/>
  <c r="E34" i="38" l="1"/>
  <c r="O78" i="35" l="1"/>
  <c r="N84" i="35"/>
  <c r="N82" i="35"/>
  <c r="M110" i="35"/>
  <c r="E46" i="38" s="1"/>
  <c r="I34" i="38" l="1"/>
  <c r="G39" i="38"/>
  <c r="O87" i="35"/>
  <c r="N83" i="35"/>
  <c r="N81" i="35"/>
  <c r="N85" i="35"/>
  <c r="N74" i="35"/>
  <c r="I35" i="38" l="1"/>
  <c r="F39" i="38"/>
  <c r="I37" i="38"/>
  <c r="D39" i="38"/>
  <c r="E39" i="38"/>
  <c r="I36" i="38"/>
  <c r="O83" i="35"/>
  <c r="O85" i="35"/>
  <c r="O81" i="35"/>
  <c r="N73" i="35"/>
  <c r="O72" i="35" s="1"/>
  <c r="N38" i="35"/>
  <c r="N40" i="35"/>
  <c r="N41" i="35"/>
  <c r="N42" i="35"/>
  <c r="D20" i="38" s="1"/>
  <c r="I20" i="38" s="1"/>
  <c r="N44" i="35"/>
  <c r="N45" i="35"/>
  <c r="N46" i="35"/>
  <c r="D21" i="38" s="1"/>
  <c r="N48" i="35"/>
  <c r="N49" i="35"/>
  <c r="N50" i="35"/>
  <c r="D22" i="38" s="1"/>
  <c r="I22" i="38" s="1"/>
  <c r="N52" i="35"/>
  <c r="N53" i="35"/>
  <c r="N60" i="35"/>
  <c r="N61" i="35"/>
  <c r="N62" i="35"/>
  <c r="D24" i="38" s="1"/>
  <c r="I24" i="38" s="1"/>
  <c r="N63" i="35"/>
  <c r="N64" i="35"/>
  <c r="N36" i="35"/>
  <c r="N37" i="35"/>
  <c r="N34" i="35"/>
  <c r="N32" i="35"/>
  <c r="N30" i="35"/>
  <c r="N29" i="35"/>
  <c r="F65" i="35" s="1"/>
  <c r="N65" i="35" s="1"/>
  <c r="F68" i="35" l="1"/>
  <c r="N68" i="35" s="1"/>
  <c r="G18" i="38"/>
  <c r="G28" i="38" s="1"/>
  <c r="F67" i="35"/>
  <c r="N67" i="35" s="1"/>
  <c r="E18" i="38"/>
  <c r="E28" i="38" s="1"/>
  <c r="F28" i="38"/>
  <c r="H17" i="38"/>
  <c r="H28" i="38" s="1"/>
  <c r="D18" i="38"/>
  <c r="O34" i="35"/>
  <c r="D17" i="38"/>
  <c r="O54" i="35"/>
  <c r="N88" i="35"/>
  <c r="O29" i="35"/>
  <c r="I39" i="38"/>
  <c r="O38" i="35"/>
  <c r="O50" i="35"/>
  <c r="O62" i="35"/>
  <c r="O46" i="35"/>
  <c r="O42" i="35"/>
  <c r="I18" i="38" l="1"/>
  <c r="O65" i="35"/>
  <c r="I25" i="38" s="1"/>
  <c r="I21" i="38"/>
  <c r="I17" i="38"/>
  <c r="D28" i="38"/>
  <c r="N70" i="35" l="1"/>
  <c r="O70" i="35" s="1"/>
  <c r="N75" i="35" s="1"/>
  <c r="N89" i="35" s="1"/>
  <c r="I26" i="38" l="1"/>
  <c r="I29" i="38" s="1"/>
  <c r="D48" i="38" l="1"/>
  <c r="E11" i="38" s="1"/>
  <c r="D42" i="38"/>
  <c r="E10" i="38" s="1"/>
</calcChain>
</file>

<file path=xl/sharedStrings.xml><?xml version="1.0" encoding="utf-8"?>
<sst xmlns="http://schemas.openxmlformats.org/spreadsheetml/2006/main" count="207" uniqueCount="138">
  <si>
    <t>＊</t>
  </si>
  <si>
    <t>計算式が設定されていますので青色の欄には入力しないでください。</t>
  </si>
  <si>
    <t>単位：円</t>
  </si>
  <si>
    <t>（支出の部）</t>
  </si>
  <si>
    <t>費目</t>
  </si>
  <si>
    <t>人件費</t>
  </si>
  <si>
    <t>事業費</t>
  </si>
  <si>
    <t>諸謝金</t>
  </si>
  <si>
    <t>借損料</t>
  </si>
  <si>
    <t>消耗品費</t>
  </si>
  <si>
    <t>通信運搬費</t>
  </si>
  <si>
    <t>雑役務費</t>
  </si>
  <si>
    <t>保険料</t>
  </si>
  <si>
    <t>消費税相当額</t>
  </si>
  <si>
    <t>一般管理費</t>
  </si>
  <si>
    <t>再委託費</t>
  </si>
  <si>
    <t>（収入の部）</t>
  </si>
  <si>
    <t>自己調達額</t>
  </si>
  <si>
    <t>補助金・助成金</t>
  </si>
  <si>
    <t>寄附金・協賛金</t>
  </si>
  <si>
    <t>事業収入</t>
  </si>
  <si>
    <t>その他</t>
  </si>
  <si>
    <t>対応する収入は「（収入の部）」に計上しないでください。</t>
  </si>
  <si>
    <t>　１．経費予定額</t>
  </si>
  <si>
    <t>提出前に必ず会計担当者が記載内容を確認、検算をするようにしてください。</t>
  </si>
  <si>
    <t>種別</t>
  </si>
  <si>
    <t>旅費</t>
  </si>
  <si>
    <t>金額</t>
  </si>
  <si>
    <t>）×10％</t>
  </si>
  <si>
    <t>単価（円）</t>
    <rPh sb="0" eb="2">
      <t>タンカ</t>
    </rPh>
    <rPh sb="3" eb="4">
      <t>エン</t>
    </rPh>
    <phoneticPr fontId="20"/>
  </si>
  <si>
    <t>小計（円）</t>
    <rPh sb="0" eb="2">
      <t>ショウケイ</t>
    </rPh>
    <rPh sb="3" eb="4">
      <t>エン</t>
    </rPh>
    <phoneticPr fontId="20"/>
  </si>
  <si>
    <t>数量(1)</t>
    <phoneticPr fontId="20"/>
  </si>
  <si>
    <t>数量(2)</t>
    <phoneticPr fontId="20"/>
  </si>
  <si>
    <t>数量(3)</t>
    <rPh sb="0" eb="2">
      <t>スウリョウ</t>
    </rPh>
    <phoneticPr fontId="20"/>
  </si>
  <si>
    <t>人件費</t>
    <phoneticPr fontId="20"/>
  </si>
  <si>
    <t>時間単価</t>
    <rPh sb="0" eb="2">
      <t>ジカン</t>
    </rPh>
    <rPh sb="2" eb="4">
      <t>タンカ</t>
    </rPh>
    <phoneticPr fontId="20"/>
  </si>
  <si>
    <t>内訳（支払内容）</t>
    <rPh sb="3" eb="5">
      <t>シハラ</t>
    </rPh>
    <rPh sb="5" eb="7">
      <t>ナイヨウ</t>
    </rPh>
    <phoneticPr fontId="20"/>
  </si>
  <si>
    <t>数量(1)</t>
  </si>
  <si>
    <t>数量(2)</t>
  </si>
  <si>
    <t>）　　　　←</t>
    <phoneticPr fontId="20"/>
  </si>
  <si>
    <t>委託金額</t>
    <rPh sb="0" eb="2">
      <t>イタク</t>
    </rPh>
    <rPh sb="2" eb="4">
      <t>キンガク</t>
    </rPh>
    <phoneticPr fontId="20"/>
  </si>
  <si>
    <t>消費税相当額</t>
    <phoneticPr fontId="20"/>
  </si>
  <si>
    <t>単価</t>
    <rPh sb="0" eb="2">
      <t>タンカ</t>
    </rPh>
    <phoneticPr fontId="20"/>
  </si>
  <si>
    <t>単価</t>
    <rPh sb="0" eb="2">
      <t>タンカ</t>
    </rPh>
    <phoneticPr fontId="20"/>
  </si>
  <si>
    <t>小計（円）</t>
    <rPh sb="0" eb="2">
      <t>ショウケイ</t>
    </rPh>
    <rPh sb="3" eb="4">
      <t>エン</t>
    </rPh>
    <phoneticPr fontId="20"/>
  </si>
  <si>
    <t>内訳</t>
    <phoneticPr fontId="20"/>
  </si>
  <si>
    <t>委託内容</t>
    <rPh sb="0" eb="2">
      <t>イタク</t>
    </rPh>
    <rPh sb="2" eb="4">
      <t>ナイヨウ</t>
    </rPh>
    <phoneticPr fontId="20"/>
  </si>
  <si>
    <t>内訳（支払内容）</t>
    <rPh sb="3" eb="5">
      <t>シハラ</t>
    </rPh>
    <rPh sb="5" eb="7">
      <t>ナイヨウ</t>
    </rPh>
    <phoneticPr fontId="20"/>
  </si>
  <si>
    <t>数量(1)</t>
    <phoneticPr fontId="20"/>
  </si>
  <si>
    <t>数量(2)</t>
    <phoneticPr fontId="20"/>
  </si>
  <si>
    <t>数量(3)</t>
    <rPh sb="0" eb="2">
      <t>スウリョウ</t>
    </rPh>
    <phoneticPr fontId="20"/>
  </si>
  <si>
    <t>単位：円</t>
    <phoneticPr fontId="20"/>
  </si>
  <si>
    <t>金額</t>
    <rPh sb="0" eb="2">
      <t>キンガク</t>
    </rPh>
    <phoneticPr fontId="20"/>
  </si>
  <si>
    <t>この表は内訳表に入力いただいた金額が自動で反映されます。数字に間違いがないかご確認ください。</t>
    <rPh sb="2" eb="3">
      <t>ヒョウ</t>
    </rPh>
    <rPh sb="4" eb="6">
      <t>ウチワケ</t>
    </rPh>
    <rPh sb="6" eb="7">
      <t>ヒョウ</t>
    </rPh>
    <rPh sb="8" eb="10">
      <t>ニュウリョク</t>
    </rPh>
    <rPh sb="15" eb="17">
      <t>キンガク</t>
    </rPh>
    <rPh sb="18" eb="20">
      <t>ジドウ</t>
    </rPh>
    <rPh sb="21" eb="23">
      <t>ハンエイ</t>
    </rPh>
    <rPh sb="28" eb="30">
      <t>スウジ</t>
    </rPh>
    <rPh sb="31" eb="33">
      <t>マチガ</t>
    </rPh>
    <rPh sb="39" eb="41">
      <t>カクニン</t>
    </rPh>
    <phoneticPr fontId="20"/>
  </si>
  <si>
    <t>円</t>
    <rPh sb="0" eb="1">
      <t>エン</t>
    </rPh>
    <phoneticPr fontId="20"/>
  </si>
  <si>
    <t>一般管理費率　　　（</t>
    <rPh sb="0" eb="2">
      <t>イッパン</t>
    </rPh>
    <rPh sb="2" eb="5">
      <t>カンリヒ</t>
    </rPh>
    <rPh sb="5" eb="6">
      <t>リツ</t>
    </rPh>
    <phoneticPr fontId="20"/>
  </si>
  <si>
    <t>【確認事項】消費税等仕入控除税額の取扱い　（※　ア 課税事業者,イ 免税事業者,ウ 地方公共団体　のいずれかを選択）</t>
    <rPh sb="55" eb="57">
      <t>センタク</t>
    </rPh>
    <phoneticPr fontId="20"/>
  </si>
  <si>
    <t>会計担当者名：</t>
    <rPh sb="0" eb="2">
      <t>カイケイ</t>
    </rPh>
    <rPh sb="2" eb="5">
      <t>タントウシャ</t>
    </rPh>
    <rPh sb="5" eb="6">
      <t>メイ</t>
    </rPh>
    <phoneticPr fontId="20"/>
  </si>
  <si>
    <t>（委託経費外の支出）</t>
    <rPh sb="1" eb="3">
      <t>イタク</t>
    </rPh>
    <rPh sb="3" eb="5">
      <t>ケイヒ</t>
    </rPh>
    <rPh sb="5" eb="6">
      <t>ガイ</t>
    </rPh>
    <rPh sb="7" eb="9">
      <t>シシュツ</t>
    </rPh>
    <phoneticPr fontId="20"/>
  </si>
  <si>
    <t>※原則、出納業務の責任者の氏名をご記入ください。</t>
    <phoneticPr fontId="20"/>
  </si>
  <si>
    <r>
      <t>支出の部</t>
    </r>
    <r>
      <rPr>
        <b/>
        <sz val="11"/>
        <color rgb="FFFF0000"/>
        <rFont val="ＭＳ Ｐゴシック"/>
        <family val="3"/>
        <charset val="128"/>
      </rPr>
      <t>（A）</t>
    </r>
    <r>
      <rPr>
        <b/>
        <sz val="11"/>
        <rFont val="ＭＳ Ｐゴシック"/>
        <family val="3"/>
        <charset val="128"/>
      </rPr>
      <t>　－　収入の部</t>
    </r>
    <r>
      <rPr>
        <b/>
        <sz val="11"/>
        <color rgb="FFFF0000"/>
        <rFont val="ＭＳ Ｐゴシック"/>
        <family val="3"/>
        <charset val="128"/>
      </rPr>
      <t>（B)</t>
    </r>
    <rPh sb="0" eb="2">
      <t>シシュツ</t>
    </rPh>
    <rPh sb="3" eb="4">
      <t>ブ</t>
    </rPh>
    <rPh sb="10" eb="12">
      <t>シュウニュウ</t>
    </rPh>
    <rPh sb="13" eb="14">
      <t>ブ</t>
    </rPh>
    <phoneticPr fontId="20"/>
  </si>
  <si>
    <t>　※再委託がある場合は，上記の「１．経費予定額」と同様に費目・種別ごとの経費を計上してください。</t>
    <phoneticPr fontId="20"/>
  </si>
  <si>
    <t>課税対象外経費計　（</t>
    <rPh sb="7" eb="8">
      <t>ケイ</t>
    </rPh>
    <phoneticPr fontId="20"/>
  </si>
  <si>
    <t>区分</t>
    <phoneticPr fontId="20"/>
  </si>
  <si>
    <t>種別</t>
    <phoneticPr fontId="20"/>
  </si>
  <si>
    <t>費目</t>
    <phoneticPr fontId="20"/>
  </si>
  <si>
    <t>合計</t>
    <phoneticPr fontId="20"/>
  </si>
  <si>
    <t>内容</t>
    <phoneticPr fontId="20"/>
  </si>
  <si>
    <r>
      <t xml:space="preserve">  合計　</t>
    </r>
    <r>
      <rPr>
        <b/>
        <sz val="11"/>
        <color rgb="FFFF0000"/>
        <rFont val="ＭＳ Ｐゴシック"/>
        <family val="3"/>
        <charset val="128"/>
      </rPr>
      <t>（A)</t>
    </r>
    <phoneticPr fontId="20"/>
  </si>
  <si>
    <t>区分</t>
    <phoneticPr fontId="20"/>
  </si>
  <si>
    <r>
      <t>合計　</t>
    </r>
    <r>
      <rPr>
        <b/>
        <sz val="11"/>
        <color rgb="FFFF0000"/>
        <rFont val="ＭＳ Ｐゴシック"/>
        <family val="3"/>
        <charset val="128"/>
        <scheme val="minor"/>
      </rPr>
      <t>（B）</t>
    </r>
    <phoneticPr fontId="20"/>
  </si>
  <si>
    <t>その他</t>
    <phoneticPr fontId="20"/>
  </si>
  <si>
    <t>金額</t>
    <phoneticPr fontId="20"/>
  </si>
  <si>
    <t>備考</t>
    <phoneticPr fontId="20"/>
  </si>
  <si>
    <t>委託内容</t>
    <rPh sb="0" eb="2">
      <t>イタク</t>
    </rPh>
    <rPh sb="2" eb="4">
      <t>ナイヨウ</t>
    </rPh>
    <phoneticPr fontId="20"/>
  </si>
  <si>
    <t>再委託先</t>
    <phoneticPr fontId="20"/>
  </si>
  <si>
    <t>欄が不足する場合は行をコピーして挿入してください。複数ページにわたっても結構です。</t>
    <phoneticPr fontId="20"/>
  </si>
  <si>
    <r>
      <t>発注金額が</t>
    </r>
    <r>
      <rPr>
        <sz val="11"/>
        <color rgb="FFFF0000"/>
        <rFont val="ＭＳ Ｐゴシック"/>
        <family val="3"/>
        <charset val="128"/>
      </rPr>
      <t>１００万円（税込）以上</t>
    </r>
    <r>
      <rPr>
        <sz val="11"/>
        <rFont val="ＭＳ Ｐゴシック"/>
        <family val="3"/>
        <charset val="128"/>
      </rPr>
      <t>の経費については、補足資料として参考となる見積書の写し、又は過去の事業に要した経費を根拠に積算した資料等を必ず添付してください。</t>
    </r>
    <rPh sb="69" eb="70">
      <t>カナラ</t>
    </rPh>
    <phoneticPr fontId="20"/>
  </si>
  <si>
    <t>企画提案名：</t>
    <rPh sb="0" eb="2">
      <t>キカク</t>
    </rPh>
    <rPh sb="2" eb="4">
      <t>テイアン</t>
    </rPh>
    <phoneticPr fontId="20"/>
  </si>
  <si>
    <t>組織・団体等名：</t>
    <rPh sb="0" eb="2">
      <t>ソシキ</t>
    </rPh>
    <rPh sb="3" eb="5">
      <t>ダンタイ</t>
    </rPh>
    <rPh sb="5" eb="6">
      <t>トウ</t>
    </rPh>
    <rPh sb="6" eb="7">
      <t>メイ</t>
    </rPh>
    <phoneticPr fontId="20"/>
  </si>
  <si>
    <t>総事業費</t>
    <phoneticPr fontId="20"/>
  </si>
  <si>
    <t>取組別集計</t>
    <rPh sb="2" eb="3">
      <t>ベツ</t>
    </rPh>
    <rPh sb="3" eb="5">
      <t>シュウケイ</t>
    </rPh>
    <phoneticPr fontId="20"/>
  </si>
  <si>
    <t>取組小計</t>
    <rPh sb="2" eb="4">
      <t>ショウケイ</t>
    </rPh>
    <phoneticPr fontId="20"/>
  </si>
  <si>
    <t>取組別集計</t>
    <phoneticPr fontId="20"/>
  </si>
  <si>
    <t>取組№</t>
    <phoneticPr fontId="20"/>
  </si>
  <si>
    <t>取組No.</t>
    <phoneticPr fontId="20"/>
  </si>
  <si>
    <t>自己負担額</t>
    <phoneticPr fontId="20"/>
  </si>
  <si>
    <t>　差引合計　（Ａ－B)</t>
    <rPh sb="1" eb="2">
      <t>サ</t>
    </rPh>
    <rPh sb="2" eb="3">
      <t>ヒ</t>
    </rPh>
    <phoneticPr fontId="20"/>
  </si>
  <si>
    <t>２．再委託費内訳</t>
    <phoneticPr fontId="20"/>
  </si>
  <si>
    <r>
      <t>３．計上可能経費</t>
    </r>
    <r>
      <rPr>
        <b/>
        <u/>
        <sz val="14"/>
        <rFont val="ＭＳ Ｐゴシック"/>
        <family val="3"/>
        <charset val="128"/>
      </rPr>
      <t>以外</t>
    </r>
    <r>
      <rPr>
        <b/>
        <sz val="14"/>
        <rFont val="ＭＳ Ｐゴシック"/>
        <family val="3"/>
        <charset val="128"/>
      </rPr>
      <t>の支出額</t>
    </r>
    <phoneticPr fontId="20"/>
  </si>
  <si>
    <t>※取組毎に経費を分けられない場合は取組①に集約してください。</t>
    <rPh sb="5" eb="7">
      <t>ケイヒ</t>
    </rPh>
    <rPh sb="14" eb="16">
      <t>バアイ</t>
    </rPh>
    <rPh sb="17" eb="19">
      <t>トリクミ</t>
    </rPh>
    <phoneticPr fontId="20"/>
  </si>
  <si>
    <t>再委託の必要性</t>
    <rPh sb="4" eb="7">
      <t>ヒツヨウセイ</t>
    </rPh>
    <phoneticPr fontId="20"/>
  </si>
  <si>
    <r>
      <t xml:space="preserve">要望額　　
</t>
    </r>
    <r>
      <rPr>
        <sz val="16"/>
        <color rgb="FFFF0000"/>
        <rFont val="ＭＳ Ｐゴシック"/>
        <family val="3"/>
        <charset val="128"/>
      </rPr>
      <t>※千円未満切捨</t>
    </r>
    <rPh sb="0" eb="2">
      <t>ヨウボウ</t>
    </rPh>
    <rPh sb="2" eb="3">
      <t>ガク</t>
    </rPh>
    <phoneticPr fontId="20"/>
  </si>
  <si>
    <t>　 ⇒　要望額(千円未満切捨)に該当</t>
    <rPh sb="16" eb="18">
      <t>ガイトウ</t>
    </rPh>
    <phoneticPr fontId="20"/>
  </si>
  <si>
    <t xml:space="preserve">  支出額合計　（A)</t>
    <rPh sb="2" eb="5">
      <t>シシュツガク</t>
    </rPh>
    <phoneticPr fontId="20"/>
  </si>
  <si>
    <t>　収入額合計　（B)</t>
    <rPh sb="1" eb="3">
      <t>シュウニュウ</t>
    </rPh>
    <rPh sb="3" eb="4">
      <t>ガク</t>
    </rPh>
    <phoneticPr fontId="20"/>
  </si>
  <si>
    <t>人件費</t>
    <rPh sb="0" eb="3">
      <t>ジンケンヒ</t>
    </rPh>
    <phoneticPr fontId="20"/>
  </si>
  <si>
    <r>
      <rPr>
        <u/>
        <sz val="11"/>
        <rFont val="ＭＳ Ｐゴシック"/>
        <family val="3"/>
        <charset val="128"/>
      </rPr>
      <t>税込</t>
    </r>
    <r>
      <rPr>
        <sz val="11"/>
        <rFont val="ＭＳ Ｐゴシック"/>
        <family val="3"/>
        <charset val="128"/>
      </rPr>
      <t>の金額を記入してください。（課税対象外経費を除く）</t>
    </r>
    <phoneticPr fontId="20"/>
  </si>
  <si>
    <t xml:space="preserve">取組名
※企画提案書の事業実施計画①事業内容に関する情報に記載した取組内容に合わせて記載してください。
</t>
    <rPh sb="2" eb="3">
      <t>メイ</t>
    </rPh>
    <rPh sb="12" eb="14">
      <t>ジギョウ</t>
    </rPh>
    <rPh sb="14" eb="16">
      <t>ジッシ</t>
    </rPh>
    <rPh sb="16" eb="18">
      <t>ケイカク</t>
    </rPh>
    <rPh sb="19" eb="21">
      <t>ジギョウ</t>
    </rPh>
    <rPh sb="21" eb="23">
      <t>ナイヨウ</t>
    </rPh>
    <rPh sb="24" eb="25">
      <t>カン</t>
    </rPh>
    <rPh sb="27" eb="29">
      <t>ジョウホウ</t>
    </rPh>
    <rPh sb="36" eb="38">
      <t>ナイヨウ</t>
    </rPh>
    <phoneticPr fontId="20"/>
  </si>
  <si>
    <t>※計上する場合、一般管理費率の算定については企画提案要領を確認してください。計上しない場合は0を入力</t>
    <rPh sb="8" eb="10">
      <t>イッパン</t>
    </rPh>
    <rPh sb="15" eb="17">
      <t>サンテイ</t>
    </rPh>
    <rPh sb="22" eb="24">
      <t>キカク</t>
    </rPh>
    <rPh sb="38" eb="40">
      <t>ケイジョウ</t>
    </rPh>
    <rPh sb="43" eb="45">
      <t>バアイ</t>
    </rPh>
    <rPh sb="48" eb="50">
      <t>ニュウリョク</t>
    </rPh>
    <phoneticPr fontId="20"/>
  </si>
  <si>
    <t>取組①</t>
    <rPh sb="0" eb="2">
      <t>トリクミ</t>
    </rPh>
    <phoneticPr fontId="20"/>
  </si>
  <si>
    <t>取組②</t>
    <rPh sb="0" eb="2">
      <t>トリクミ</t>
    </rPh>
    <phoneticPr fontId="20"/>
  </si>
  <si>
    <t>取組③</t>
    <rPh sb="0" eb="2">
      <t>トリクミ</t>
    </rPh>
    <phoneticPr fontId="20"/>
  </si>
  <si>
    <t>取組④</t>
    <rPh sb="0" eb="2">
      <t>トリクミ</t>
    </rPh>
    <phoneticPr fontId="20"/>
  </si>
  <si>
    <t>取組⑤</t>
    <rPh sb="0" eb="2">
      <t>トリクミ</t>
    </rPh>
    <phoneticPr fontId="20"/>
  </si>
  <si>
    <t>課税取扱</t>
    <rPh sb="2" eb="3">
      <t>ト</t>
    </rPh>
    <rPh sb="3" eb="4">
      <t>アツカ</t>
    </rPh>
    <phoneticPr fontId="20"/>
  </si>
  <si>
    <t>課税取扱</t>
    <rPh sb="2" eb="3">
      <t>ト</t>
    </rPh>
    <rPh sb="3" eb="4">
      <t>アツカ</t>
    </rPh>
    <phoneticPr fontId="20"/>
  </si>
  <si>
    <t>）×10％</t>
    <phoneticPr fontId="20"/>
  </si>
  <si>
    <t>インボイス影響額　経過措置の適用無し  （</t>
    <phoneticPr fontId="20"/>
  </si>
  <si>
    <t>※補助金や寄付については提供元、収入は内容（入場料、物品販売等）を記載してください。</t>
    <rPh sb="1" eb="4">
      <t>ホジョキン</t>
    </rPh>
    <rPh sb="5" eb="7">
      <t>キフ</t>
    </rPh>
    <rPh sb="12" eb="14">
      <t>テイキョウ</t>
    </rPh>
    <rPh sb="14" eb="15">
      <t>モト</t>
    </rPh>
    <rPh sb="16" eb="18">
      <t>シュウニュウ</t>
    </rPh>
    <rPh sb="19" eb="21">
      <t>ナイヨウ</t>
    </rPh>
    <phoneticPr fontId="20"/>
  </si>
  <si>
    <t>課税対象外経費(人件費・外国旅費・保険料等の不（非）課税取引となる経費）については、「課税取扱」の列で「課外」を選択してください。</t>
    <rPh sb="12" eb="16">
      <t>ガイコクリョヒ</t>
    </rPh>
    <rPh sb="43" eb="45">
      <t>カゼイ</t>
    </rPh>
    <rPh sb="45" eb="47">
      <t>トリアツカイ</t>
    </rPh>
    <rPh sb="52" eb="54">
      <t>カガイ</t>
    </rPh>
    <rPh sb="56" eb="58">
      <t>センタク</t>
    </rPh>
    <phoneticPr fontId="20"/>
  </si>
  <si>
    <t>企画提案要領に記載の単価によらない人件費及び諸謝金は、１００万円（税込）未満の経費についても算出根拠となる資料を添付すること。</t>
    <rPh sb="0" eb="6">
      <t>キカクテイアンヨウリョウ</t>
    </rPh>
    <rPh sb="7" eb="9">
      <t>キサイ</t>
    </rPh>
    <rPh sb="17" eb="20">
      <t>ジンケンヒ</t>
    </rPh>
    <rPh sb="22" eb="23">
      <t>ショ</t>
    </rPh>
    <phoneticPr fontId="20"/>
  </si>
  <si>
    <t>取組①～⑤
小計</t>
    <rPh sb="0" eb="2">
      <t>トリクミ</t>
    </rPh>
    <rPh sb="6" eb="8">
      <t>ショウケイ</t>
    </rPh>
    <phoneticPr fontId="20"/>
  </si>
  <si>
    <t>取組①～⑤
小計</t>
    <phoneticPr fontId="20"/>
  </si>
  <si>
    <t>取組①</t>
    <phoneticPr fontId="20"/>
  </si>
  <si>
    <t>取組②</t>
    <phoneticPr fontId="20"/>
  </si>
  <si>
    <t>取組③</t>
    <phoneticPr fontId="20"/>
  </si>
  <si>
    <t>取組④</t>
    <phoneticPr fontId="20"/>
  </si>
  <si>
    <t>取組⑤</t>
    <phoneticPr fontId="20"/>
  </si>
  <si>
    <t>※採択された場合、経費については契約前に再度内容を確認させていただきます。また、事業実施後には内容の精査を行います。
提案時に申請していた経費がそのまま認められるものではありませんのでご留意ください。</t>
    <phoneticPr fontId="20"/>
  </si>
  <si>
    <t>）×2％</t>
    <phoneticPr fontId="20"/>
  </si>
  <si>
    <r>
      <t xml:space="preserve">総事業費
</t>
    </r>
    <r>
      <rPr>
        <b/>
        <sz val="11"/>
        <color rgb="FFFF0000"/>
        <rFont val="ＭＳ Ｐゴシック"/>
        <family val="3"/>
        <charset val="128"/>
      </rPr>
      <t>（A)＋（C)</t>
    </r>
    <rPh sb="0" eb="4">
      <t>ソウジギョウヒ</t>
    </rPh>
    <phoneticPr fontId="20"/>
  </si>
  <si>
    <r>
      <t>計上可能経費以外の支出額</t>
    </r>
    <r>
      <rPr>
        <b/>
        <sz val="11"/>
        <color rgb="FFFF0000"/>
        <rFont val="ＭＳ Ｐゴシック"/>
        <family val="3"/>
        <charset val="128"/>
      </rPr>
      <t>（Ｃ）</t>
    </r>
    <phoneticPr fontId="20"/>
  </si>
  <si>
    <t>時間</t>
    <rPh sb="0" eb="2">
      <t>ジカン</t>
    </rPh>
    <phoneticPr fontId="20"/>
  </si>
  <si>
    <r>
      <t>インボイス影響額については、経過措置の適用有無に応じて「イ経外」または「イ経有」を選択してください。</t>
    </r>
    <r>
      <rPr>
        <sz val="11"/>
        <color rgb="FFFF0000"/>
        <rFont val="ＭＳ Ｐゴシック"/>
        <family val="3"/>
        <charset val="128"/>
      </rPr>
      <t>インボイス影響額を計上しない場合は記載不要です。</t>
    </r>
    <rPh sb="5" eb="8">
      <t>エイキョウガク</t>
    </rPh>
    <rPh sb="14" eb="18">
      <t>ケイカソチ</t>
    </rPh>
    <rPh sb="19" eb="23">
      <t>テキヨウウム</t>
    </rPh>
    <rPh sb="24" eb="25">
      <t>オウ</t>
    </rPh>
    <rPh sb="29" eb="30">
      <t>キョウ</t>
    </rPh>
    <rPh sb="30" eb="31">
      <t>ガイ</t>
    </rPh>
    <rPh sb="37" eb="38">
      <t>キョウ</t>
    </rPh>
    <rPh sb="38" eb="39">
      <t>アリ</t>
    </rPh>
    <rPh sb="41" eb="43">
      <t>センタク</t>
    </rPh>
    <rPh sb="55" eb="58">
      <t>エイキョウガク</t>
    </rPh>
    <rPh sb="59" eb="61">
      <t>ケイジョウ</t>
    </rPh>
    <rPh sb="64" eb="66">
      <t>バアイ</t>
    </rPh>
    <rPh sb="67" eb="69">
      <t>キサイ</t>
    </rPh>
    <rPh sb="69" eb="71">
      <t>フヨウ</t>
    </rPh>
    <phoneticPr fontId="20"/>
  </si>
  <si>
    <t>）×5％</t>
    <phoneticPr fontId="20"/>
  </si>
  <si>
    <t>※委託金額の内訳を[２．再委託費内訳]　に記載</t>
    <rPh sb="1" eb="3">
      <t>イタク</t>
    </rPh>
    <rPh sb="3" eb="5">
      <t>キンガク</t>
    </rPh>
    <rPh sb="6" eb="8">
      <t>ウチワケ</t>
    </rPh>
    <rPh sb="21" eb="23">
      <t>キサイ</t>
    </rPh>
    <phoneticPr fontId="20"/>
  </si>
  <si>
    <r>
      <t>　当該事業の実施に際し、計上可能経費以外の支出について内容・金額を必ず記載してください。（令和８年度支出予定のものに限ります。）
　事業費の総額を判断するため、可能な限り詳細に記載してください。
　</t>
    </r>
    <r>
      <rPr>
        <sz val="11"/>
        <color rgb="FFFF0000"/>
        <rFont val="ＭＳ Ｐゴシック"/>
        <family val="3"/>
        <charset val="128"/>
      </rPr>
      <t>※事業の一部分を申請する場合、申請部分以外の事業費はこちらに記入してください。</t>
    </r>
    <rPh sb="66" eb="69">
      <t>ジギョウヒ</t>
    </rPh>
    <rPh sb="70" eb="72">
      <t>ソウガク</t>
    </rPh>
    <rPh sb="73" eb="75">
      <t>ハンダン</t>
    </rPh>
    <rPh sb="80" eb="82">
      <t>カノウ</t>
    </rPh>
    <rPh sb="83" eb="84">
      <t>カギ</t>
    </rPh>
    <rPh sb="85" eb="87">
      <t>ショウサイ</t>
    </rPh>
    <rPh sb="88" eb="90">
      <t>キサイ</t>
    </rPh>
    <phoneticPr fontId="20"/>
  </si>
  <si>
    <t>インボイス影響額　経過措置適用有り  （</t>
    <rPh sb="15" eb="16">
      <t>アリ</t>
    </rPh>
    <phoneticPr fontId="20"/>
  </si>
  <si>
    <t>インボイス影響額　経過措置適用有り  （</t>
    <phoneticPr fontId="20"/>
  </si>
  <si>
    <t>←R8.9.30までの適用率</t>
    <rPh sb="11" eb="13">
      <t>テキヨウ</t>
    </rPh>
    <rPh sb="13" eb="14">
      <t>リツ</t>
    </rPh>
    <phoneticPr fontId="20"/>
  </si>
  <si>
    <t>←R8.10.1以降の適用率</t>
    <rPh sb="8" eb="10">
      <t>イコウ</t>
    </rPh>
    <phoneticPr fontId="20"/>
  </si>
  <si>
    <r>
      <t>※消費税相当額は</t>
    </r>
    <r>
      <rPr>
        <u/>
        <sz val="11"/>
        <color rgb="FFFF0000"/>
        <rFont val="ＭＳ Ｐゴシック"/>
        <family val="3"/>
        <charset val="128"/>
      </rPr>
      <t>課税事業者のみ</t>
    </r>
    <r>
      <rPr>
        <sz val="11"/>
        <rFont val="ＭＳ Ｐゴシック"/>
        <family val="3"/>
        <charset val="128"/>
      </rPr>
      <t>計上</t>
    </r>
    <rPh sb="1" eb="4">
      <t>ショウヒゼイ</t>
    </rPh>
    <rPh sb="4" eb="6">
      <t>ソウトウ</t>
    </rPh>
    <rPh sb="6" eb="7">
      <t>ガク</t>
    </rPh>
    <phoneticPr fontId="20"/>
  </si>
  <si>
    <t>計算式が設定されていますので青色の欄には入力しないでください。</t>
    <phoneticPr fontId="20"/>
  </si>
  <si>
    <t>（委託様式２）　委託業務経費計算書【総表】</t>
    <rPh sb="1" eb="3">
      <t>イタク</t>
    </rPh>
    <rPh sb="3" eb="5">
      <t>ヨウシキ</t>
    </rPh>
    <rPh sb="18" eb="20">
      <t>ソウヒョウ</t>
    </rPh>
    <phoneticPr fontId="20"/>
  </si>
  <si>
    <t>（委託様式２）　委託業務経費計算書【内訳表】</t>
    <rPh sb="1" eb="3">
      <t>イタク</t>
    </rPh>
    <rPh sb="3" eb="5">
      <t>ヨウシキ</t>
    </rPh>
    <phoneticPr fontId="20"/>
  </si>
  <si>
    <t>選択してください</t>
  </si>
  <si>
    <t>取組①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</si>
</sst>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40" x14ac:knownFonts="1">
    <font>
      <sz val="11"/>
      <color theme="1"/>
      <name val="ＭＳ Ｐゴシック"/>
      <charset val="134"/>
    </font>
    <font>
      <sz val="10"/>
      <color theme="1"/>
      <name val="ＭＳ Ｐゴシック"/>
      <family val="3"/>
      <charset val="128"/>
    </font>
    <font>
      <sz val="10"/>
      <name val="ＭＳ Ｐゴシック"/>
      <family val="3"/>
      <charset val="128"/>
    </font>
    <font>
      <sz val="11"/>
      <color theme="1"/>
      <name val="ＭＳ Ｐゴシック"/>
      <family val="3"/>
      <charset val="128"/>
      <scheme val="minor"/>
    </font>
    <font>
      <b/>
      <sz val="12"/>
      <name val="ＭＳ Ｐゴシック"/>
      <family val="3"/>
      <charset val="128"/>
    </font>
    <font>
      <b/>
      <sz val="10"/>
      <name val="ＭＳ Ｐゴシック"/>
      <family val="3"/>
      <charset val="128"/>
    </font>
    <font>
      <sz val="11"/>
      <name val="ＭＳ Ｐゴシック"/>
      <family val="3"/>
      <charset val="128"/>
    </font>
    <font>
      <b/>
      <sz val="11"/>
      <name val="ＭＳ Ｐゴシック"/>
      <family val="3"/>
      <charset val="128"/>
    </font>
    <font>
      <sz val="11"/>
      <color theme="1"/>
      <name val="ＭＳ Ｐゴシック"/>
      <family val="3"/>
      <charset val="128"/>
    </font>
    <font>
      <b/>
      <sz val="11"/>
      <color theme="1"/>
      <name val="ＭＳ Ｐゴシック"/>
      <family val="3"/>
      <charset val="128"/>
    </font>
    <font>
      <b/>
      <sz val="14"/>
      <name val="ＭＳ Ｐゴシック"/>
      <family val="3"/>
      <charset val="128"/>
    </font>
    <font>
      <b/>
      <u/>
      <sz val="11"/>
      <name val="ＭＳ Ｐゴシック"/>
      <family val="3"/>
      <charset val="128"/>
    </font>
    <font>
      <u/>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font>
    <font>
      <sz val="6"/>
      <name val="ＭＳ Ｐゴシック"/>
      <family val="3"/>
      <charset val="128"/>
    </font>
    <font>
      <b/>
      <sz val="11"/>
      <color rgb="FFFF0000"/>
      <name val="ＭＳ Ｐゴシック"/>
      <family val="3"/>
      <charset val="128"/>
    </font>
    <font>
      <sz val="9"/>
      <name val="ＭＳ Ｐゴシック"/>
      <family val="3"/>
      <charset val="128"/>
    </font>
    <font>
      <b/>
      <sz val="12"/>
      <color theme="1"/>
      <name val="ＭＳ Ｐゴシック"/>
      <family val="3"/>
      <charset val="128"/>
    </font>
    <font>
      <sz val="10"/>
      <color rgb="FFFF0000"/>
      <name val="ＭＳ Ｐゴシック"/>
      <family val="3"/>
      <charset val="128"/>
    </font>
    <font>
      <b/>
      <sz val="16"/>
      <name val="ＭＳ Ｐゴシック"/>
      <family val="3"/>
      <charset val="128"/>
    </font>
    <font>
      <b/>
      <sz val="11"/>
      <color rgb="FFFF0000"/>
      <name val="ＭＳ Ｐゴシック"/>
      <family val="3"/>
      <charset val="128"/>
      <scheme val="minor"/>
    </font>
    <font>
      <sz val="16"/>
      <name val="ＭＳ Ｐゴシック"/>
      <family val="3"/>
      <charset val="128"/>
    </font>
    <font>
      <b/>
      <sz val="18"/>
      <name val="ＭＳ Ｐゴシック"/>
      <family val="3"/>
      <charset val="128"/>
    </font>
    <font>
      <b/>
      <u/>
      <sz val="14"/>
      <name val="ＭＳ Ｐゴシック"/>
      <family val="3"/>
      <charset val="128"/>
    </font>
    <font>
      <sz val="18"/>
      <name val="ＭＳ Ｐゴシック"/>
      <family val="3"/>
      <charset val="128"/>
    </font>
    <font>
      <sz val="14"/>
      <name val="ＭＳ Ｐゴシック"/>
      <family val="3"/>
      <charset val="128"/>
    </font>
    <font>
      <sz val="16"/>
      <color theme="1"/>
      <name val="ＭＳ Ｐゴシック"/>
      <family val="3"/>
      <charset val="128"/>
    </font>
    <font>
      <sz val="16"/>
      <color rgb="FFFF0000"/>
      <name val="ＭＳ Ｐゴシック"/>
      <family val="3"/>
      <charset val="128"/>
    </font>
    <font>
      <b/>
      <sz val="24"/>
      <name val="ＭＳ Ｐゴシック"/>
      <family val="3"/>
      <charset val="128"/>
    </font>
    <font>
      <b/>
      <sz val="24"/>
      <color theme="1"/>
      <name val="ＭＳ Ｐゴシック"/>
      <family val="3"/>
      <charset val="128"/>
    </font>
    <font>
      <sz val="12"/>
      <name val="ＭＳ Ｐゴシック"/>
      <family val="3"/>
      <charset val="128"/>
    </font>
    <font>
      <b/>
      <sz val="16"/>
      <color theme="0"/>
      <name val="ＭＳ Ｐゴシック"/>
      <family val="3"/>
      <charset val="128"/>
    </font>
    <font>
      <sz val="16"/>
      <color theme="0"/>
      <name val="ＭＳ Ｐゴシック"/>
      <family val="3"/>
      <charset val="128"/>
    </font>
    <font>
      <u/>
      <sz val="11"/>
      <color rgb="FFFF0000"/>
      <name val="ＭＳ Ｐゴシック"/>
      <family val="3"/>
      <charset val="128"/>
    </font>
  </fonts>
  <fills count="13">
    <fill>
      <patternFill patternType="none"/>
    </fill>
    <fill>
      <patternFill patternType="gray125"/>
    </fill>
    <fill>
      <patternFill patternType="solid">
        <fgColor rgb="FFCCFFFF"/>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7" tint="0.39997558519241921"/>
        <bgColor indexed="64"/>
      </patternFill>
    </fill>
  </fills>
  <borders count="1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style="dotted">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dotted">
        <color auto="1"/>
      </bottom>
      <diagonal/>
    </border>
    <border>
      <left style="medium">
        <color auto="1"/>
      </left>
      <right/>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top style="thin">
        <color auto="1"/>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style="double">
        <color auto="1"/>
      </bottom>
      <diagonal/>
    </border>
    <border>
      <left/>
      <right/>
      <top/>
      <bottom style="double">
        <color auto="1"/>
      </bottom>
      <diagonal/>
    </border>
    <border>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style="medium">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top style="medium">
        <color auto="1"/>
      </top>
      <bottom style="double">
        <color auto="1"/>
      </bottom>
      <diagonal/>
    </border>
    <border>
      <left/>
      <right style="thin">
        <color auto="1"/>
      </right>
      <top style="dotted">
        <color auto="1"/>
      </top>
      <bottom style="dotted">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medium">
        <color auto="1"/>
      </left>
      <right style="medium">
        <color auto="1"/>
      </right>
      <top style="thin">
        <color auto="1"/>
      </top>
      <bottom style="thin">
        <color auto="1"/>
      </bottom>
      <diagonal/>
    </border>
    <border>
      <left/>
      <right style="medium">
        <color auto="1"/>
      </right>
      <top style="medium">
        <color auto="1"/>
      </top>
      <bottom style="double">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style="thin">
        <color auto="1"/>
      </right>
      <top style="dotted">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auto="1"/>
      </left>
      <right style="medium">
        <color auto="1"/>
      </right>
      <top style="thin">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tted">
        <color auto="1"/>
      </top>
      <bottom style="double">
        <color auto="1"/>
      </bottom>
      <diagonal/>
    </border>
    <border>
      <left style="thin">
        <color auto="1"/>
      </left>
      <right style="medium">
        <color auto="1"/>
      </right>
      <top/>
      <bottom style="double">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medium">
        <color auto="1"/>
      </right>
      <top style="medium">
        <color auto="1"/>
      </top>
      <bottom style="double">
        <color auto="1"/>
      </bottom>
      <diagonal/>
    </border>
    <border>
      <left style="thin">
        <color auto="1"/>
      </left>
      <right/>
      <top style="dotted">
        <color auto="1"/>
      </top>
      <bottom style="medium">
        <color auto="1"/>
      </bottom>
      <diagonal/>
    </border>
    <border>
      <left/>
      <right/>
      <top style="dotted">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thin">
        <color auto="1"/>
      </right>
      <top style="thin">
        <color auto="1"/>
      </top>
      <bottom style="dotted">
        <color auto="1"/>
      </bottom>
      <diagonal style="thin">
        <color auto="1"/>
      </diagonal>
    </border>
    <border diagonalUp="1">
      <left style="thin">
        <color auto="1"/>
      </left>
      <right style="thin">
        <color auto="1"/>
      </right>
      <top style="dotted">
        <color auto="1"/>
      </top>
      <bottom style="thin">
        <color auto="1"/>
      </bottom>
      <diagonal style="thin">
        <color auto="1"/>
      </diagonal>
    </border>
    <border diagonalUp="1">
      <left style="thin">
        <color auto="1"/>
      </left>
      <right style="thin">
        <color auto="1"/>
      </right>
      <top style="dotted">
        <color auto="1"/>
      </top>
      <bottom style="medium">
        <color auto="1"/>
      </bottom>
      <diagonal style="thin">
        <color auto="1"/>
      </diagonal>
    </border>
    <border diagonalUp="1">
      <left style="thin">
        <color auto="1"/>
      </left>
      <right style="thin">
        <color auto="1"/>
      </right>
      <top style="medium">
        <color auto="1"/>
      </top>
      <bottom style="double">
        <color auto="1"/>
      </bottom>
      <diagonal style="thin">
        <color auto="1"/>
      </diagonal>
    </border>
    <border>
      <left style="medium">
        <color auto="1"/>
      </left>
      <right/>
      <top style="double">
        <color auto="1"/>
      </top>
      <bottom style="medium">
        <color auto="1"/>
      </bottom>
      <diagonal/>
    </border>
    <border>
      <left style="thin">
        <color auto="1"/>
      </left>
      <right/>
      <top/>
      <bottom style="dotted">
        <color auto="1"/>
      </bottom>
      <diagonal/>
    </border>
    <border>
      <left/>
      <right/>
      <top/>
      <bottom style="dotted">
        <color auto="1"/>
      </bottom>
      <diagonal/>
    </border>
    <border>
      <left style="thin">
        <color auto="1"/>
      </left>
      <right/>
      <top style="dotted">
        <color auto="1"/>
      </top>
      <bottom style="double">
        <color auto="1"/>
      </bottom>
      <diagonal/>
    </border>
    <border>
      <left/>
      <right style="thin">
        <color auto="1"/>
      </right>
      <top style="dotted">
        <color auto="1"/>
      </top>
      <bottom style="double">
        <color auto="1"/>
      </bottom>
      <diagonal/>
    </border>
    <border>
      <left/>
      <right/>
      <top style="dotted">
        <color auto="1"/>
      </top>
      <bottom style="double">
        <color auto="1"/>
      </bottom>
      <diagonal/>
    </border>
    <border>
      <left style="medium">
        <color auto="1"/>
      </left>
      <right style="thin">
        <color auto="1"/>
      </right>
      <top/>
      <bottom/>
      <diagonal/>
    </border>
    <border>
      <left style="medium">
        <color auto="1"/>
      </left>
      <right/>
      <top style="medium">
        <color auto="1"/>
      </top>
      <bottom style="dotted">
        <color auto="1"/>
      </bottom>
      <diagonal/>
    </border>
    <border>
      <left style="thin">
        <color auto="1"/>
      </left>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indexed="64"/>
      </left>
      <right style="thin">
        <color auto="1"/>
      </right>
      <top/>
      <bottom style="double">
        <color auto="1"/>
      </bottom>
      <diagonal/>
    </border>
    <border>
      <left style="medium">
        <color indexed="64"/>
      </left>
      <right style="thin">
        <color indexed="64"/>
      </right>
      <top/>
      <bottom style="medium">
        <color indexed="64"/>
      </bottom>
      <diagonal/>
    </border>
    <border>
      <left style="thin">
        <color auto="1"/>
      </left>
      <right style="thin">
        <color auto="1"/>
      </right>
      <top style="dotted">
        <color auto="1"/>
      </top>
      <bottom/>
      <diagonal/>
    </border>
    <border>
      <left/>
      <right style="thin">
        <color auto="1"/>
      </right>
      <top/>
      <bottom style="dotted">
        <color auto="1"/>
      </bottom>
      <diagonal/>
    </border>
    <border>
      <left style="double">
        <color auto="1"/>
      </left>
      <right style="medium">
        <color auto="1"/>
      </right>
      <top style="medium">
        <color auto="1"/>
      </top>
      <bottom style="medium">
        <color auto="1"/>
      </bottom>
      <diagonal/>
    </border>
    <border>
      <left/>
      <right/>
      <top style="medium">
        <color auto="1"/>
      </top>
      <bottom style="dotted">
        <color auto="1"/>
      </bottom>
      <diagonal/>
    </border>
    <border>
      <left style="double">
        <color auto="1"/>
      </left>
      <right style="medium">
        <color auto="1"/>
      </right>
      <top style="medium">
        <color auto="1"/>
      </top>
      <bottom/>
      <diagonal/>
    </border>
    <border>
      <left style="double">
        <color auto="1"/>
      </left>
      <right style="medium">
        <color auto="1"/>
      </right>
      <top/>
      <bottom/>
      <diagonal/>
    </border>
    <border>
      <left style="double">
        <color auto="1"/>
      </left>
      <right style="medium">
        <color auto="1"/>
      </right>
      <top style="medium">
        <color auto="1"/>
      </top>
      <bottom style="thin">
        <color auto="1"/>
      </bottom>
      <diagonal/>
    </border>
    <border>
      <left style="double">
        <color auto="1"/>
      </left>
      <right style="medium">
        <color auto="1"/>
      </right>
      <top/>
      <bottom style="thin">
        <color auto="1"/>
      </bottom>
      <diagonal/>
    </border>
    <border>
      <left style="double">
        <color auto="1"/>
      </left>
      <right style="medium">
        <color auto="1"/>
      </right>
      <top style="thin">
        <color auto="1"/>
      </top>
      <bottom style="thin">
        <color auto="1"/>
      </bottom>
      <diagonal/>
    </border>
    <border>
      <left style="double">
        <color auto="1"/>
      </left>
      <right style="medium">
        <color auto="1"/>
      </right>
      <top/>
      <bottom style="medium">
        <color auto="1"/>
      </bottom>
      <diagonal/>
    </border>
    <border>
      <left style="double">
        <color auto="1"/>
      </left>
      <right style="medium">
        <color auto="1"/>
      </right>
      <top style="medium">
        <color auto="1"/>
      </top>
      <bottom style="double">
        <color auto="1"/>
      </bottom>
      <diagonal/>
    </border>
    <border>
      <left/>
      <right style="double">
        <color auto="1"/>
      </right>
      <top style="medium">
        <color auto="1"/>
      </top>
      <bottom style="medium">
        <color auto="1"/>
      </bottom>
      <diagonal/>
    </border>
    <border>
      <left style="medium">
        <color auto="1"/>
      </left>
      <right style="thin">
        <color indexed="64"/>
      </right>
      <top style="medium">
        <color auto="1"/>
      </top>
      <bottom/>
      <diagonal/>
    </border>
    <border>
      <left/>
      <right style="medium">
        <color auto="1"/>
      </right>
      <top style="thin">
        <color auto="1"/>
      </top>
      <bottom style="medium">
        <color auto="1"/>
      </bottom>
      <diagonal/>
    </border>
    <border diagonalUp="1">
      <left style="thin">
        <color auto="1"/>
      </left>
      <right style="thin">
        <color auto="1"/>
      </right>
      <top/>
      <bottom/>
      <diagonal style="thin">
        <color auto="1"/>
      </diagonal>
    </border>
  </borders>
  <cellStyleXfs count="32">
    <xf numFmtId="0" fontId="0" fillId="0" borderId="0">
      <alignment vertical="center"/>
    </xf>
    <xf numFmtId="38" fontId="8" fillId="0" borderId="0" applyFill="0" applyBorder="0" applyAlignment="0" applyProtection="0">
      <alignment vertical="center"/>
    </xf>
    <xf numFmtId="0" fontId="8" fillId="0" borderId="0">
      <alignment vertical="center"/>
    </xf>
    <xf numFmtId="38" fontId="3" fillId="0" borderId="0" applyFont="0" applyFill="0" applyBorder="0" applyAlignment="0" applyProtection="0">
      <alignment vertical="center"/>
    </xf>
    <xf numFmtId="0" fontId="6" fillId="0" borderId="0"/>
    <xf numFmtId="0" fontId="18" fillId="0" borderId="0"/>
    <xf numFmtId="0" fontId="3" fillId="0" borderId="0">
      <alignment vertical="center"/>
    </xf>
    <xf numFmtId="38" fontId="8" fillId="0" borderId="0" applyFont="0" applyFill="0" applyBorder="0" applyAlignment="0" applyProtection="0">
      <alignment vertical="center"/>
    </xf>
    <xf numFmtId="38" fontId="17" fillId="0" borderId="0" applyFont="0" applyFill="0" applyBorder="0" applyAlignment="0" applyProtection="0">
      <alignment vertical="center"/>
    </xf>
    <xf numFmtId="38" fontId="16" fillId="0" borderId="0" applyFill="0" applyBorder="0" applyAlignment="0" applyProtection="0">
      <alignment vertical="center"/>
    </xf>
    <xf numFmtId="38" fontId="6" fillId="0" borderId="0" applyFill="0" applyBorder="0" applyAlignment="0" applyProtection="0">
      <alignment vertical="center"/>
    </xf>
    <xf numFmtId="38" fontId="16" fillId="0" borderId="0" applyFill="0" applyBorder="0" applyAlignment="0" applyProtection="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1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17" fillId="0" borderId="0">
      <alignment vertical="center"/>
    </xf>
  </cellStyleXfs>
  <cellXfs count="592">
    <xf numFmtId="0" fontId="0" fillId="0" borderId="0" xfId="0">
      <alignment vertical="center"/>
    </xf>
    <xf numFmtId="0" fontId="5" fillId="0" borderId="0" xfId="18" applyFont="1">
      <alignment vertical="center"/>
    </xf>
    <xf numFmtId="0" fontId="7" fillId="0" borderId="0" xfId="4" applyFont="1" applyAlignment="1">
      <alignment horizontal="center" vertical="center"/>
    </xf>
    <xf numFmtId="0" fontId="3" fillId="0" borderId="0" xfId="30">
      <alignment vertical="center"/>
    </xf>
    <xf numFmtId="0" fontId="7" fillId="0" borderId="0" xfId="4" applyFont="1" applyAlignment="1">
      <alignment vertical="center"/>
    </xf>
    <xf numFmtId="0" fontId="6" fillId="0" borderId="0" xfId="4" applyAlignment="1">
      <alignment vertical="center"/>
    </xf>
    <xf numFmtId="38" fontId="7" fillId="0" borderId="0" xfId="14" applyFont="1" applyAlignment="1">
      <alignment vertical="center"/>
    </xf>
    <xf numFmtId="0" fontId="10" fillId="0" borderId="0" xfId="4" applyFont="1" applyAlignment="1">
      <alignment vertical="center"/>
    </xf>
    <xf numFmtId="0" fontId="7" fillId="0" borderId="0" xfId="4" applyFont="1" applyAlignment="1">
      <alignment horizontal="right" vertical="center"/>
    </xf>
    <xf numFmtId="0" fontId="5" fillId="0" borderId="0" xfId="4" applyFont="1" applyAlignment="1">
      <alignment vertical="center"/>
    </xf>
    <xf numFmtId="0" fontId="7" fillId="2" borderId="14" xfId="4" applyFont="1" applyFill="1" applyBorder="1" applyAlignment="1">
      <alignment vertical="center"/>
    </xf>
    <xf numFmtId="0" fontId="6" fillId="0" borderId="0" xfId="4" applyAlignment="1">
      <alignment horizontal="center" vertical="center"/>
    </xf>
    <xf numFmtId="0" fontId="6" fillId="0" borderId="0" xfId="4" applyAlignment="1">
      <alignment vertical="center" shrinkToFit="1"/>
    </xf>
    <xf numFmtId="38" fontId="7" fillId="0" borderId="0" xfId="14" applyFont="1" applyBorder="1" applyAlignment="1">
      <alignment vertical="center"/>
    </xf>
    <xf numFmtId="0" fontId="7" fillId="3" borderId="24" xfId="4" applyFont="1" applyFill="1" applyBorder="1" applyAlignment="1">
      <alignment horizontal="center" vertical="center"/>
    </xf>
    <xf numFmtId="0" fontId="9" fillId="4" borderId="25" xfId="0" applyFont="1" applyFill="1" applyBorder="1" applyAlignment="1">
      <alignment horizontal="center" vertical="center"/>
    </xf>
    <xf numFmtId="38" fontId="8" fillId="0" borderId="33" xfId="1" applyBorder="1" applyAlignment="1">
      <alignment vertical="center"/>
    </xf>
    <xf numFmtId="0" fontId="6" fillId="0" borderId="37" xfId="4" applyBorder="1" applyAlignment="1">
      <alignment vertical="center"/>
    </xf>
    <xf numFmtId="0" fontId="4" fillId="0" borderId="0" xfId="4" applyFont="1" applyAlignment="1">
      <alignment vertical="center"/>
    </xf>
    <xf numFmtId="38" fontId="7" fillId="0" borderId="0" xfId="14" applyFont="1" applyAlignment="1">
      <alignment horizontal="right" vertical="center"/>
    </xf>
    <xf numFmtId="38" fontId="6" fillId="0" borderId="0" xfId="14" applyFont="1" applyBorder="1" applyAlignment="1">
      <alignment vertical="center"/>
    </xf>
    <xf numFmtId="0" fontId="6" fillId="0" borderId="0" xfId="4" applyAlignment="1">
      <alignment horizontal="right" vertical="center"/>
    </xf>
    <xf numFmtId="38" fontId="7" fillId="0" borderId="0" xfId="14" applyFont="1" applyFill="1" applyBorder="1" applyAlignment="1">
      <alignment vertical="center"/>
    </xf>
    <xf numFmtId="0" fontId="9" fillId="4" borderId="45" xfId="0" applyFont="1" applyFill="1" applyBorder="1" applyAlignment="1">
      <alignment horizontal="center" vertical="center"/>
    </xf>
    <xf numFmtId="38" fontId="8" fillId="2" borderId="4" xfId="1" applyFill="1" applyBorder="1" applyAlignment="1">
      <alignment vertical="center"/>
    </xf>
    <xf numFmtId="0" fontId="7" fillId="3" borderId="25" xfId="4" applyFont="1" applyFill="1" applyBorder="1" applyAlignment="1">
      <alignment horizontal="center" vertical="center"/>
    </xf>
    <xf numFmtId="0" fontId="5" fillId="0" borderId="0" xfId="18" applyFont="1" applyAlignment="1">
      <alignment horizontal="center" vertical="center"/>
    </xf>
    <xf numFmtId="0" fontId="8" fillId="0" borderId="0" xfId="0" applyFont="1" applyAlignment="1">
      <alignment horizontal="center" vertical="center"/>
    </xf>
    <xf numFmtId="0" fontId="9" fillId="4" borderId="64" xfId="0" applyFont="1" applyFill="1" applyBorder="1" applyAlignment="1">
      <alignment horizontal="center" vertical="center"/>
    </xf>
    <xf numFmtId="38" fontId="2" fillId="0" borderId="0" xfId="9" applyFont="1" applyFill="1" applyBorder="1" applyAlignment="1" applyProtection="1">
      <alignment horizontal="left" vertical="center" wrapText="1"/>
      <protection locked="0"/>
    </xf>
    <xf numFmtId="0" fontId="1" fillId="0" borderId="0" xfId="28" applyFont="1" applyAlignment="1">
      <alignment horizontal="center" vertical="center"/>
    </xf>
    <xf numFmtId="0" fontId="5" fillId="0" borderId="0" xfId="18" applyFont="1" applyAlignment="1">
      <alignment horizontal="right" vertical="center"/>
    </xf>
    <xf numFmtId="0" fontId="2" fillId="0" borderId="0" xfId="18" applyFont="1">
      <alignment vertical="center"/>
    </xf>
    <xf numFmtId="0" fontId="0" fillId="0" borderId="0" xfId="0" applyAlignment="1">
      <alignment horizontal="right" vertical="center"/>
    </xf>
    <xf numFmtId="38" fontId="9" fillId="2" borderId="38" xfId="0" applyNumberFormat="1" applyFont="1" applyFill="1" applyBorder="1">
      <alignment vertical="center"/>
    </xf>
    <xf numFmtId="38" fontId="14" fillId="2" borderId="37" xfId="30" applyNumberFormat="1" applyFont="1" applyFill="1" applyBorder="1">
      <alignment vertical="center"/>
    </xf>
    <xf numFmtId="38" fontId="9" fillId="2" borderId="36" xfId="0" applyNumberFormat="1" applyFont="1" applyFill="1" applyBorder="1">
      <alignment vertical="center"/>
    </xf>
    <xf numFmtId="176" fontId="13" fillId="2" borderId="35" xfId="3" applyNumberFormat="1" applyFont="1" applyFill="1" applyBorder="1" applyAlignment="1" applyProtection="1">
      <alignment vertical="center" shrinkToFit="1"/>
    </xf>
    <xf numFmtId="0" fontId="7" fillId="0" borderId="0" xfId="18" applyFont="1" applyAlignment="1">
      <alignment horizontal="right"/>
    </xf>
    <xf numFmtId="0" fontId="7" fillId="3" borderId="23" xfId="4" applyFont="1" applyFill="1" applyBorder="1" applyAlignment="1">
      <alignment horizontal="center" vertical="center"/>
    </xf>
    <xf numFmtId="0" fontId="7" fillId="3" borderId="22" xfId="4" applyFont="1" applyFill="1" applyBorder="1" applyAlignment="1">
      <alignment horizontal="center" vertical="center"/>
    </xf>
    <xf numFmtId="0" fontId="0" fillId="0" borderId="0" xfId="0" applyAlignment="1">
      <alignment horizontal="center" vertical="center"/>
    </xf>
    <xf numFmtId="0" fontId="7" fillId="0" borderId="0" xfId="4" applyFont="1" applyAlignment="1">
      <alignment horizontal="left" vertical="center"/>
    </xf>
    <xf numFmtId="0" fontId="0" fillId="0" borderId="0" xfId="0" applyAlignment="1"/>
    <xf numFmtId="38" fontId="8" fillId="4" borderId="53" xfId="1" applyFill="1" applyBorder="1" applyAlignment="1">
      <alignment vertical="center"/>
    </xf>
    <xf numFmtId="0" fontId="9" fillId="4" borderId="23" xfId="0" applyFont="1" applyFill="1" applyBorder="1" applyAlignment="1">
      <alignment horizontal="center" vertical="center" shrinkToFit="1"/>
    </xf>
    <xf numFmtId="38" fontId="8" fillId="2" borderId="32" xfId="1" applyFill="1" applyBorder="1" applyAlignment="1">
      <alignment vertical="center"/>
    </xf>
    <xf numFmtId="0" fontId="0" fillId="2" borderId="70" xfId="0" applyFill="1" applyBorder="1">
      <alignment vertical="center"/>
    </xf>
    <xf numFmtId="0" fontId="0" fillId="2" borderId="71" xfId="0" applyFill="1" applyBorder="1">
      <alignment vertical="center"/>
    </xf>
    <xf numFmtId="38" fontId="8" fillId="2" borderId="73" xfId="1" applyFill="1" applyBorder="1" applyAlignment="1">
      <alignment vertical="center"/>
    </xf>
    <xf numFmtId="0" fontId="7" fillId="3" borderId="27" xfId="4" applyFont="1" applyFill="1" applyBorder="1" applyAlignment="1">
      <alignment vertical="center" wrapText="1"/>
    </xf>
    <xf numFmtId="0" fontId="7" fillId="4" borderId="0" xfId="4" applyFont="1" applyFill="1" applyAlignment="1">
      <alignment vertical="center"/>
    </xf>
    <xf numFmtId="0" fontId="7" fillId="4" borderId="53" xfId="4" applyFont="1" applyFill="1" applyBorder="1" applyAlignment="1">
      <alignment vertical="center"/>
    </xf>
    <xf numFmtId="38" fontId="8" fillId="0" borderId="9" xfId="1" applyBorder="1" applyAlignment="1">
      <alignment vertical="center"/>
    </xf>
    <xf numFmtId="0" fontId="6" fillId="4" borderId="53" xfId="4" applyFill="1" applyBorder="1" applyAlignment="1">
      <alignment vertical="center"/>
    </xf>
    <xf numFmtId="0" fontId="6" fillId="0" borderId="13" xfId="4" applyBorder="1" applyAlignment="1">
      <alignment vertical="center"/>
    </xf>
    <xf numFmtId="38" fontId="8" fillId="2" borderId="7" xfId="1" applyFill="1" applyBorder="1" applyAlignment="1">
      <alignment vertical="center"/>
    </xf>
    <xf numFmtId="38" fontId="8" fillId="2" borderId="10" xfId="1" applyFill="1" applyBorder="1" applyAlignment="1">
      <alignment vertical="center"/>
    </xf>
    <xf numFmtId="0" fontId="8" fillId="0" borderId="8" xfId="0" applyFont="1" applyBorder="1">
      <alignment vertical="center"/>
    </xf>
    <xf numFmtId="0" fontId="0" fillId="4" borderId="53" xfId="0" applyFill="1" applyBorder="1">
      <alignment vertical="center"/>
    </xf>
    <xf numFmtId="0" fontId="2" fillId="4" borderId="53" xfId="4" applyFont="1" applyFill="1" applyBorder="1" applyAlignment="1">
      <alignment horizontal="center" vertical="center"/>
    </xf>
    <xf numFmtId="0" fontId="6" fillId="0" borderId="21" xfId="4" applyBorder="1" applyAlignment="1">
      <alignment vertical="center"/>
    </xf>
    <xf numFmtId="0" fontId="6" fillId="0" borderId="41" xfId="4" applyBorder="1" applyAlignment="1">
      <alignment horizontal="right" vertical="center"/>
    </xf>
    <xf numFmtId="38" fontId="8" fillId="0" borderId="33" xfId="1" applyBorder="1" applyAlignment="1">
      <alignment horizontal="center" vertical="center"/>
    </xf>
    <xf numFmtId="0" fontId="0" fillId="2" borderId="70" xfId="0" applyFill="1" applyBorder="1" applyAlignment="1">
      <alignment horizontal="center" vertical="center"/>
    </xf>
    <xf numFmtId="0" fontId="0" fillId="2" borderId="72" xfId="0" applyFill="1" applyBorder="1" applyAlignment="1">
      <alignment horizontal="center" vertical="center"/>
    </xf>
    <xf numFmtId="177" fontId="6" fillId="0" borderId="67" xfId="4" applyNumberFormat="1" applyBorder="1" applyAlignment="1">
      <alignment vertical="center"/>
    </xf>
    <xf numFmtId="38" fontId="0" fillId="2" borderId="73" xfId="0" applyNumberFormat="1" applyFill="1" applyBorder="1">
      <alignment vertical="center"/>
    </xf>
    <xf numFmtId="38" fontId="8" fillId="0" borderId="9" xfId="1" applyBorder="1" applyAlignment="1">
      <alignment horizontal="center" vertical="center"/>
    </xf>
    <xf numFmtId="38" fontId="6" fillId="2" borderId="83" xfId="14" applyFont="1" applyFill="1" applyBorder="1" applyAlignment="1">
      <alignment vertical="center"/>
    </xf>
    <xf numFmtId="38" fontId="0" fillId="2" borderId="80" xfId="0" applyNumberFormat="1" applyFill="1" applyBorder="1" applyAlignment="1">
      <alignment vertical="top"/>
    </xf>
    <xf numFmtId="0" fontId="0" fillId="2" borderId="84" xfId="0" applyFill="1" applyBorder="1" applyAlignment="1">
      <alignment horizontal="center" vertical="center"/>
    </xf>
    <xf numFmtId="0" fontId="7" fillId="3" borderId="25" xfId="4" applyFont="1" applyFill="1" applyBorder="1" applyAlignment="1">
      <alignment horizontal="center" vertical="center" shrinkToFit="1"/>
    </xf>
    <xf numFmtId="0" fontId="21" fillId="0" borderId="0" xfId="18" applyFont="1">
      <alignment vertical="center"/>
    </xf>
    <xf numFmtId="38" fontId="6" fillId="2" borderId="38" xfId="14" applyFont="1" applyFill="1" applyBorder="1" applyAlignment="1">
      <alignment vertical="top"/>
    </xf>
    <xf numFmtId="0" fontId="0" fillId="0" borderId="89" xfId="0" applyBorder="1">
      <alignment vertical="center"/>
    </xf>
    <xf numFmtId="0" fontId="9" fillId="4" borderId="90" xfId="0" applyFont="1" applyFill="1" applyBorder="1" applyAlignment="1">
      <alignment horizontal="center" vertical="center"/>
    </xf>
    <xf numFmtId="38" fontId="8" fillId="0" borderId="91" xfId="1" applyBorder="1" applyAlignment="1">
      <alignment vertical="center"/>
    </xf>
    <xf numFmtId="38" fontId="8" fillId="0" borderId="92" xfId="1" applyBorder="1" applyAlignment="1">
      <alignment vertical="center"/>
    </xf>
    <xf numFmtId="38" fontId="8" fillId="0" borderId="93" xfId="1" applyBorder="1" applyAlignment="1">
      <alignment vertical="center"/>
    </xf>
    <xf numFmtId="38" fontId="8" fillId="0" borderId="94" xfId="1" applyBorder="1" applyAlignment="1">
      <alignment vertical="center"/>
    </xf>
    <xf numFmtId="38" fontId="8" fillId="2" borderId="78" xfId="1" applyFill="1" applyBorder="1" applyAlignment="1">
      <alignment vertical="center"/>
    </xf>
    <xf numFmtId="38" fontId="8" fillId="2" borderId="58" xfId="1" applyFill="1" applyBorder="1" applyAlignment="1">
      <alignment vertical="center"/>
    </xf>
    <xf numFmtId="0" fontId="8" fillId="2" borderId="72" xfId="0" applyFont="1" applyFill="1" applyBorder="1">
      <alignment vertical="center"/>
    </xf>
    <xf numFmtId="38" fontId="0" fillId="2" borderId="87" xfId="0" applyNumberFormat="1" applyFill="1" applyBorder="1">
      <alignment vertical="center"/>
    </xf>
    <xf numFmtId="0" fontId="22" fillId="4" borderId="27" xfId="4" applyFont="1" applyFill="1" applyBorder="1" applyAlignment="1">
      <alignment vertical="center" wrapText="1"/>
    </xf>
    <xf numFmtId="0" fontId="19" fillId="0" borderId="0" xfId="18" applyFont="1">
      <alignment vertical="center"/>
    </xf>
    <xf numFmtId="0" fontId="2" fillId="0" borderId="7" xfId="18" applyFont="1" applyBorder="1">
      <alignment vertical="center"/>
    </xf>
    <xf numFmtId="0" fontId="2" fillId="0" borderId="96" xfId="18" applyFont="1" applyBorder="1">
      <alignment vertical="center"/>
    </xf>
    <xf numFmtId="0" fontId="2" fillId="0" borderId="31" xfId="18" applyFont="1" applyBorder="1">
      <alignment vertical="center"/>
    </xf>
    <xf numFmtId="0" fontId="2" fillId="0" borderId="5" xfId="18" applyFont="1" applyBorder="1">
      <alignment vertical="center"/>
    </xf>
    <xf numFmtId="38" fontId="7" fillId="0" borderId="0" xfId="14" applyFont="1" applyFill="1" applyBorder="1" applyAlignment="1"/>
    <xf numFmtId="38" fontId="8" fillId="0" borderId="0" xfId="1" applyFill="1" applyBorder="1" applyAlignment="1">
      <alignment horizontal="right" vertical="center"/>
    </xf>
    <xf numFmtId="0" fontId="6" fillId="6" borderId="26" xfId="4" applyFill="1" applyBorder="1" applyAlignment="1">
      <alignment horizontal="center" vertical="center"/>
    </xf>
    <xf numFmtId="0" fontId="6" fillId="6" borderId="28" xfId="4" applyFill="1" applyBorder="1" applyAlignment="1">
      <alignment horizontal="center" vertical="center"/>
    </xf>
    <xf numFmtId="0" fontId="8" fillId="6" borderId="29" xfId="0" applyFont="1" applyFill="1" applyBorder="1" applyAlignment="1">
      <alignment horizontal="center" vertical="center"/>
    </xf>
    <xf numFmtId="0" fontId="8" fillId="6" borderId="27" xfId="0" applyFont="1" applyFill="1" applyBorder="1" applyAlignment="1">
      <alignment horizontal="center" vertical="center"/>
    </xf>
    <xf numFmtId="38" fontId="7" fillId="2" borderId="46" xfId="4" applyNumberFormat="1" applyFont="1" applyFill="1" applyBorder="1" applyAlignment="1">
      <alignment horizontal="right" vertical="center"/>
    </xf>
    <xf numFmtId="38" fontId="8" fillId="2" borderId="44" xfId="0" applyNumberFormat="1" applyFont="1" applyFill="1" applyBorder="1">
      <alignment vertical="center"/>
    </xf>
    <xf numFmtId="38" fontId="6" fillId="2" borderId="34" xfId="4" applyNumberFormat="1" applyFill="1" applyBorder="1" applyAlignment="1">
      <alignment vertical="center"/>
    </xf>
    <xf numFmtId="38" fontId="6" fillId="2" borderId="6" xfId="4" applyNumberFormat="1" applyFill="1" applyBorder="1" applyAlignment="1">
      <alignment vertical="center"/>
    </xf>
    <xf numFmtId="38" fontId="8" fillId="2" borderId="3" xfId="0" applyNumberFormat="1" applyFont="1" applyFill="1" applyBorder="1">
      <alignment vertical="center"/>
    </xf>
    <xf numFmtId="38" fontId="8" fillId="2" borderId="13" xfId="1" applyFill="1" applyBorder="1" applyAlignment="1">
      <alignment vertical="center"/>
    </xf>
    <xf numFmtId="38" fontId="8" fillId="2" borderId="11" xfId="4" applyNumberFormat="1" applyFont="1" applyFill="1" applyBorder="1" applyAlignment="1">
      <alignment vertical="center"/>
    </xf>
    <xf numFmtId="38" fontId="6" fillId="2" borderId="11" xfId="4" applyNumberFormat="1" applyFill="1" applyBorder="1" applyAlignment="1">
      <alignment vertical="center"/>
    </xf>
    <xf numFmtId="38" fontId="8" fillId="2" borderId="1" xfId="0" applyNumberFormat="1" applyFont="1" applyFill="1" applyBorder="1">
      <alignment vertical="center"/>
    </xf>
    <xf numFmtId="38" fontId="8" fillId="2" borderId="12" xfId="1" applyFill="1" applyBorder="1" applyAlignment="1">
      <alignment vertical="center"/>
    </xf>
    <xf numFmtId="0" fontId="27" fillId="2" borderId="45" xfId="4" applyFont="1" applyFill="1" applyBorder="1" applyAlignment="1">
      <alignment vertical="center"/>
    </xf>
    <xf numFmtId="0" fontId="6" fillId="0" borderId="7" xfId="4" applyBorder="1" applyAlignment="1">
      <alignment vertical="center"/>
    </xf>
    <xf numFmtId="0" fontId="6" fillId="0" borderId="32" xfId="4" applyBorder="1" applyAlignment="1">
      <alignment vertical="center"/>
    </xf>
    <xf numFmtId="0" fontId="5" fillId="0" borderId="5" xfId="18" applyFont="1" applyBorder="1">
      <alignment vertical="center"/>
    </xf>
    <xf numFmtId="0" fontId="6" fillId="2" borderId="14" xfId="4" applyFill="1" applyBorder="1" applyAlignment="1">
      <alignment vertical="center"/>
    </xf>
    <xf numFmtId="0" fontId="28" fillId="0" borderId="0" xfId="4" applyFont="1" applyAlignment="1">
      <alignment vertical="center"/>
    </xf>
    <xf numFmtId="0" fontId="10" fillId="0" borderId="0" xfId="18" applyFont="1">
      <alignment vertical="center"/>
    </xf>
    <xf numFmtId="0" fontId="7" fillId="8" borderId="2" xfId="4" applyFont="1" applyFill="1" applyBorder="1" applyAlignment="1">
      <alignment horizontal="right" vertical="center"/>
    </xf>
    <xf numFmtId="0" fontId="7" fillId="8" borderId="5" xfId="4" applyFont="1" applyFill="1" applyBorder="1" applyAlignment="1">
      <alignment horizontal="right" vertical="center"/>
    </xf>
    <xf numFmtId="0" fontId="7" fillId="8" borderId="6" xfId="4" applyFont="1" applyFill="1" applyBorder="1" applyAlignment="1">
      <alignment horizontal="right" vertical="center"/>
    </xf>
    <xf numFmtId="0" fontId="6" fillId="8" borderId="39" xfId="4" applyFill="1" applyBorder="1" applyAlignment="1">
      <alignment vertical="center"/>
    </xf>
    <xf numFmtId="0" fontId="7" fillId="8" borderId="39" xfId="4" applyFont="1" applyFill="1" applyBorder="1" applyAlignment="1">
      <alignment vertical="center"/>
    </xf>
    <xf numFmtId="0" fontId="5" fillId="8" borderId="39" xfId="4" applyFont="1" applyFill="1" applyBorder="1" applyAlignment="1">
      <alignment vertical="center"/>
    </xf>
    <xf numFmtId="38" fontId="6" fillId="8" borderId="39" xfId="14" applyFont="1" applyFill="1" applyBorder="1" applyAlignment="1">
      <alignment horizontal="right" vertical="center"/>
    </xf>
    <xf numFmtId="38" fontId="6" fillId="8" borderId="39" xfId="14" applyFont="1" applyFill="1" applyBorder="1" applyAlignment="1">
      <alignment vertical="center"/>
    </xf>
    <xf numFmtId="0" fontId="6" fillId="8" borderId="39" xfId="4" applyFill="1" applyBorder="1" applyAlignment="1">
      <alignment horizontal="right" vertical="center"/>
    </xf>
    <xf numFmtId="0" fontId="7" fillId="8" borderId="17" xfId="4" applyFont="1" applyFill="1" applyBorder="1" applyAlignment="1">
      <alignment vertical="center"/>
    </xf>
    <xf numFmtId="0" fontId="7" fillId="8" borderId="0" xfId="4" applyFont="1" applyFill="1" applyAlignment="1">
      <alignment vertical="center"/>
    </xf>
    <xf numFmtId="0" fontId="6" fillId="8" borderId="0" xfId="4" applyFill="1" applyAlignment="1">
      <alignment vertical="center"/>
    </xf>
    <xf numFmtId="38" fontId="6" fillId="8" borderId="0" xfId="14" applyFont="1" applyFill="1" applyBorder="1" applyAlignment="1">
      <alignment vertical="center"/>
    </xf>
    <xf numFmtId="0" fontId="6" fillId="8" borderId="0" xfId="4" applyFill="1" applyAlignment="1">
      <alignment horizontal="right" vertical="center"/>
    </xf>
    <xf numFmtId="0" fontId="7" fillId="8" borderId="18" xfId="4" applyFont="1" applyFill="1" applyBorder="1" applyAlignment="1">
      <alignment vertical="center"/>
    </xf>
    <xf numFmtId="0" fontId="6" fillId="8" borderId="0" xfId="4" applyFill="1" applyAlignment="1">
      <alignment vertical="center" shrinkToFit="1"/>
    </xf>
    <xf numFmtId="0" fontId="6" fillId="8" borderId="0" xfId="4" applyFill="1" applyAlignment="1">
      <alignment horizontal="center" vertical="center"/>
    </xf>
    <xf numFmtId="38" fontId="7" fillId="8" borderId="0" xfId="14" applyFont="1" applyFill="1" applyBorder="1" applyAlignment="1">
      <alignment vertical="center"/>
    </xf>
    <xf numFmtId="0" fontId="12" fillId="8" borderId="0" xfId="4" applyFont="1" applyFill="1" applyAlignment="1">
      <alignment vertical="center" shrinkToFit="1"/>
    </xf>
    <xf numFmtId="0" fontId="12" fillId="8" borderId="0" xfId="4" applyFont="1" applyFill="1" applyAlignment="1">
      <alignment horizontal="center" vertical="center"/>
    </xf>
    <xf numFmtId="38" fontId="11" fillId="8" borderId="0" xfId="14" applyFont="1" applyFill="1" applyBorder="1" applyAlignment="1">
      <alignment vertical="center"/>
    </xf>
    <xf numFmtId="0" fontId="11" fillId="8" borderId="0" xfId="4" applyFont="1" applyFill="1" applyAlignment="1">
      <alignment vertical="center"/>
    </xf>
    <xf numFmtId="0" fontId="6" fillId="8" borderId="13" xfId="4" applyFill="1" applyBorder="1" applyAlignment="1">
      <alignment vertical="center" shrinkToFit="1"/>
    </xf>
    <xf numFmtId="0" fontId="6" fillId="8" borderId="13" xfId="4" applyFill="1" applyBorder="1" applyAlignment="1">
      <alignment horizontal="center" vertical="center"/>
    </xf>
    <xf numFmtId="38" fontId="7" fillId="8" borderId="13" xfId="14" applyFont="1" applyFill="1" applyBorder="1" applyAlignment="1">
      <alignment vertical="center"/>
    </xf>
    <xf numFmtId="0" fontId="7" fillId="8" borderId="13" xfId="4" applyFont="1" applyFill="1" applyBorder="1" applyAlignment="1">
      <alignment vertical="center"/>
    </xf>
    <xf numFmtId="0" fontId="7" fillId="8" borderId="19" xfId="4" applyFont="1" applyFill="1" applyBorder="1" applyAlignment="1">
      <alignment vertical="center"/>
    </xf>
    <xf numFmtId="0" fontId="12" fillId="8" borderId="0" xfId="4" applyFont="1" applyFill="1" applyAlignment="1">
      <alignment vertical="center"/>
    </xf>
    <xf numFmtId="0" fontId="6" fillId="8" borderId="13" xfId="4" applyFill="1" applyBorder="1" applyAlignment="1">
      <alignment vertical="center"/>
    </xf>
    <xf numFmtId="38" fontId="0" fillId="2" borderId="72" xfId="0" applyNumberFormat="1" applyFill="1" applyBorder="1">
      <alignment vertical="center"/>
    </xf>
    <xf numFmtId="0" fontId="2" fillId="0" borderId="0" xfId="4" applyFont="1" applyAlignment="1">
      <alignment horizontal="left" vertical="center"/>
    </xf>
    <xf numFmtId="176" fontId="15" fillId="2" borderId="53" xfId="3" applyNumberFormat="1" applyFont="1" applyFill="1" applyBorder="1" applyAlignment="1" applyProtection="1">
      <alignment vertical="center" shrinkToFit="1"/>
    </xf>
    <xf numFmtId="38" fontId="3" fillId="2" borderId="54" xfId="30" applyNumberFormat="1" applyFill="1" applyBorder="1">
      <alignment vertical="center"/>
    </xf>
    <xf numFmtId="38" fontId="8" fillId="2" borderId="53" xfId="0" applyNumberFormat="1" applyFont="1" applyFill="1" applyBorder="1">
      <alignment vertical="center"/>
    </xf>
    <xf numFmtId="176" fontId="15" fillId="2" borderId="12" xfId="3" applyNumberFormat="1" applyFont="1" applyFill="1" applyBorder="1" applyAlignment="1" applyProtection="1">
      <alignment vertical="center" shrinkToFit="1"/>
    </xf>
    <xf numFmtId="38" fontId="3" fillId="2" borderId="11" xfId="30" applyNumberFormat="1" applyFill="1" applyBorder="1">
      <alignment vertical="center"/>
    </xf>
    <xf numFmtId="38" fontId="8" fillId="2" borderId="12" xfId="0" applyNumberFormat="1" applyFont="1" applyFill="1" applyBorder="1">
      <alignment vertical="center"/>
    </xf>
    <xf numFmtId="176" fontId="15" fillId="2" borderId="36" xfId="3" applyNumberFormat="1" applyFont="1" applyFill="1" applyBorder="1" applyAlignment="1" applyProtection="1">
      <alignment vertical="center" shrinkToFit="1"/>
    </xf>
    <xf numFmtId="38" fontId="3" fillId="2" borderId="37" xfId="30" applyNumberFormat="1" applyFill="1" applyBorder="1">
      <alignment vertical="center"/>
    </xf>
    <xf numFmtId="38" fontId="8" fillId="2" borderId="38" xfId="0" applyNumberFormat="1" applyFont="1" applyFill="1" applyBorder="1">
      <alignment vertical="center"/>
    </xf>
    <xf numFmtId="38" fontId="8" fillId="2" borderId="36" xfId="0" applyNumberFormat="1" applyFont="1" applyFill="1" applyBorder="1">
      <alignment vertical="center"/>
    </xf>
    <xf numFmtId="176" fontId="15" fillId="2" borderId="58" xfId="3" applyNumberFormat="1" applyFont="1" applyFill="1" applyBorder="1" applyAlignment="1" applyProtection="1">
      <alignment vertical="center" shrinkToFit="1"/>
    </xf>
    <xf numFmtId="38" fontId="3" fillId="2" borderId="59" xfId="30" applyNumberFormat="1" applyFill="1" applyBorder="1">
      <alignment vertical="center"/>
    </xf>
    <xf numFmtId="38" fontId="8" fillId="2" borderId="51" xfId="0" applyNumberFormat="1" applyFont="1" applyFill="1" applyBorder="1">
      <alignment vertical="center"/>
    </xf>
    <xf numFmtId="38" fontId="8" fillId="2" borderId="58" xfId="0" applyNumberFormat="1" applyFont="1" applyFill="1" applyBorder="1">
      <alignment vertical="center"/>
    </xf>
    <xf numFmtId="0" fontId="6" fillId="6" borderId="102" xfId="4" applyFill="1" applyBorder="1" applyAlignment="1">
      <alignment horizontal="center" vertical="center"/>
    </xf>
    <xf numFmtId="0" fontId="6" fillId="6" borderId="103" xfId="4" applyFill="1" applyBorder="1" applyAlignment="1">
      <alignment horizontal="center" vertical="center"/>
    </xf>
    <xf numFmtId="0" fontId="8" fillId="6" borderId="104" xfId="0" applyFont="1" applyFill="1" applyBorder="1" applyAlignment="1">
      <alignment horizontal="center" vertical="center"/>
    </xf>
    <xf numFmtId="38" fontId="8" fillId="0" borderId="7" xfId="1" applyBorder="1">
      <alignment vertical="center"/>
    </xf>
    <xf numFmtId="38" fontId="8" fillId="0" borderId="9" xfId="1" applyBorder="1">
      <alignment vertical="center"/>
    </xf>
    <xf numFmtId="38" fontId="8" fillId="0" borderId="8" xfId="1" applyBorder="1">
      <alignment vertical="center"/>
    </xf>
    <xf numFmtId="38" fontId="8" fillId="0" borderId="74" xfId="1" applyBorder="1">
      <alignment vertical="center"/>
    </xf>
    <xf numFmtId="38" fontId="8" fillId="0" borderId="97" xfId="1" applyBorder="1">
      <alignment vertical="center"/>
    </xf>
    <xf numFmtId="38" fontId="8" fillId="0" borderId="96" xfId="1" applyBorder="1">
      <alignment vertical="center"/>
    </xf>
    <xf numFmtId="38" fontId="8" fillId="0" borderId="32" xfId="1" applyBorder="1">
      <alignment vertical="center"/>
    </xf>
    <xf numFmtId="38" fontId="8" fillId="0" borderId="33" xfId="1" applyBorder="1">
      <alignment vertical="center"/>
    </xf>
    <xf numFmtId="38" fontId="8" fillId="0" borderId="31" xfId="1" applyBorder="1">
      <alignment vertical="center"/>
    </xf>
    <xf numFmtId="38" fontId="8" fillId="0" borderId="3" xfId="1" applyBorder="1">
      <alignment vertical="center"/>
    </xf>
    <xf numFmtId="38" fontId="8" fillId="0" borderId="0" xfId="1">
      <alignment vertical="center"/>
    </xf>
    <xf numFmtId="38" fontId="8" fillId="0" borderId="6" xfId="1" applyBorder="1">
      <alignment vertical="center"/>
    </xf>
    <xf numFmtId="38" fontId="8" fillId="0" borderId="20" xfId="1" applyBorder="1">
      <alignment vertical="center"/>
    </xf>
    <xf numFmtId="38" fontId="8" fillId="0" borderId="49" xfId="1" applyBorder="1" applyAlignment="1">
      <alignment horizontal="center" vertical="center"/>
    </xf>
    <xf numFmtId="38" fontId="8" fillId="0" borderId="49" xfId="1" applyBorder="1" applyAlignment="1">
      <alignment vertical="center"/>
    </xf>
    <xf numFmtId="0" fontId="30" fillId="0" borderId="0" xfId="4" applyFont="1" applyAlignment="1">
      <alignment vertical="center"/>
    </xf>
    <xf numFmtId="0" fontId="10" fillId="0" borderId="0" xfId="4" applyFont="1" applyAlignment="1">
      <alignment vertical="center" shrinkToFit="1"/>
    </xf>
    <xf numFmtId="0" fontId="6" fillId="0" borderId="13" xfId="4" applyBorder="1" applyAlignment="1">
      <alignment horizontal="right" vertical="center"/>
    </xf>
    <xf numFmtId="0" fontId="6" fillId="0" borderId="12" xfId="4" applyBorder="1" applyAlignment="1">
      <alignment horizontal="right" vertical="center"/>
    </xf>
    <xf numFmtId="0" fontId="6" fillId="0" borderId="5" xfId="4" applyBorder="1" applyAlignment="1">
      <alignment vertical="center" wrapText="1"/>
    </xf>
    <xf numFmtId="0" fontId="6" fillId="0" borderId="0" xfId="4" applyAlignment="1">
      <alignment vertical="center" wrapText="1"/>
    </xf>
    <xf numFmtId="0" fontId="6" fillId="0" borderId="74" xfId="4" applyBorder="1" applyAlignment="1">
      <alignment horizontal="center" vertical="center" wrapText="1"/>
    </xf>
    <xf numFmtId="0" fontId="8" fillId="0" borderId="32" xfId="0" applyFont="1" applyBorder="1" applyAlignment="1">
      <alignment horizontal="center" vertical="center" wrapText="1"/>
    </xf>
    <xf numFmtId="0" fontId="8" fillId="0" borderId="10" xfId="0" applyFont="1" applyBorder="1" applyAlignment="1">
      <alignment horizontal="center" vertical="center"/>
    </xf>
    <xf numFmtId="38" fontId="15" fillId="0" borderId="7" xfId="3" applyFont="1" applyFill="1" applyBorder="1" applyAlignment="1" applyProtection="1">
      <alignment horizontal="center" vertical="center"/>
    </xf>
    <xf numFmtId="38" fontId="15" fillId="0" borderId="10" xfId="3" applyFont="1" applyFill="1" applyBorder="1" applyAlignment="1" applyProtection="1">
      <alignment horizontal="center" vertical="center"/>
    </xf>
    <xf numFmtId="38" fontId="15" fillId="0" borderId="78" xfId="3" applyFont="1" applyFill="1" applyBorder="1" applyAlignment="1" applyProtection="1">
      <alignment horizontal="center" vertical="center"/>
    </xf>
    <xf numFmtId="0" fontId="8" fillId="0" borderId="50" xfId="0" applyFont="1" applyBorder="1" applyAlignment="1">
      <alignment horizontal="center" vertical="center"/>
    </xf>
    <xf numFmtId="0" fontId="19" fillId="0" borderId="0" xfId="4" applyFont="1" applyAlignment="1">
      <alignment vertical="center"/>
    </xf>
    <xf numFmtId="49" fontId="7" fillId="0" borderId="0" xfId="18" quotePrefix="1" applyNumberFormat="1" applyFont="1">
      <alignment vertical="center"/>
    </xf>
    <xf numFmtId="0" fontId="6" fillId="0" borderId="13" xfId="4" applyBorder="1" applyAlignment="1">
      <alignment vertical="center" shrinkToFit="1"/>
    </xf>
    <xf numFmtId="0" fontId="6" fillId="0" borderId="13" xfId="4" applyBorder="1" applyAlignment="1">
      <alignment horizontal="center" vertical="center"/>
    </xf>
    <xf numFmtId="38" fontId="7" fillId="0" borderId="13" xfId="14" applyFont="1" applyFill="1" applyBorder="1" applyAlignment="1">
      <alignment vertical="center"/>
    </xf>
    <xf numFmtId="0" fontId="7" fillId="0" borderId="13" xfId="4" applyFont="1" applyBorder="1" applyAlignment="1">
      <alignment vertical="center"/>
    </xf>
    <xf numFmtId="38" fontId="8" fillId="0" borderId="8" xfId="1" applyBorder="1" applyAlignment="1">
      <alignment vertical="center"/>
    </xf>
    <xf numFmtId="38" fontId="8" fillId="0" borderId="31" xfId="1" applyBorder="1" applyAlignment="1">
      <alignment vertical="center"/>
    </xf>
    <xf numFmtId="0" fontId="6" fillId="0" borderId="0" xfId="4" applyAlignment="1">
      <alignment horizontal="left" vertical="top" wrapText="1"/>
    </xf>
    <xf numFmtId="0" fontId="2" fillId="2" borderId="30" xfId="4" applyFont="1" applyFill="1" applyBorder="1" applyAlignment="1">
      <alignment horizontal="center" vertical="center" wrapText="1"/>
    </xf>
    <xf numFmtId="0" fontId="2" fillId="2" borderId="5" xfId="4"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9" fillId="0" borderId="13" xfId="0" applyFont="1" applyBorder="1" applyAlignment="1">
      <alignment horizontal="right"/>
    </xf>
    <xf numFmtId="0" fontId="2" fillId="4" borderId="53" xfId="4" applyFont="1" applyFill="1" applyBorder="1" applyAlignment="1">
      <alignment horizontal="center" vertical="center" wrapText="1"/>
    </xf>
    <xf numFmtId="38" fontId="1" fillId="4" borderId="53" xfId="1" applyFont="1" applyFill="1" applyBorder="1" applyAlignment="1">
      <alignment horizontal="center" vertical="center"/>
    </xf>
    <xf numFmtId="0" fontId="1" fillId="4" borderId="65" xfId="0" applyFont="1" applyFill="1" applyBorder="1" applyAlignment="1">
      <alignment horizontal="center" vertical="center"/>
    </xf>
    <xf numFmtId="0" fontId="22" fillId="0" borderId="79" xfId="4" applyFont="1" applyBorder="1" applyAlignment="1">
      <alignment vertical="center" wrapText="1"/>
    </xf>
    <xf numFmtId="38" fontId="15" fillId="4" borderId="65" xfId="3" applyFont="1" applyFill="1" applyBorder="1" applyAlignment="1" applyProtection="1">
      <alignment horizontal="center" vertical="center"/>
    </xf>
    <xf numFmtId="38" fontId="15" fillId="4" borderId="68" xfId="3" applyFont="1" applyFill="1" applyBorder="1" applyAlignment="1" applyProtection="1">
      <alignment horizontal="center" vertical="center"/>
    </xf>
    <xf numFmtId="38" fontId="15" fillId="4" borderId="56" xfId="3" applyFont="1" applyFill="1" applyBorder="1" applyAlignment="1" applyProtection="1">
      <alignment horizontal="center" vertical="center"/>
    </xf>
    <xf numFmtId="38" fontId="8" fillId="0" borderId="7" xfId="1" applyFill="1" applyBorder="1" applyAlignment="1">
      <alignment vertical="center"/>
    </xf>
    <xf numFmtId="38" fontId="8" fillId="0" borderId="32" xfId="1" applyBorder="1" applyAlignment="1">
      <alignment vertical="center"/>
    </xf>
    <xf numFmtId="38" fontId="8" fillId="0" borderId="105" xfId="1" applyBorder="1" applyAlignment="1">
      <alignment vertical="center"/>
    </xf>
    <xf numFmtId="38" fontId="8" fillId="0" borderId="15" xfId="1" applyBorder="1" applyAlignment="1">
      <alignment horizontal="center" vertical="center"/>
    </xf>
    <xf numFmtId="38" fontId="8" fillId="0" borderId="60" xfId="1" applyBorder="1" applyAlignment="1">
      <alignment horizontal="center" vertical="center"/>
    </xf>
    <xf numFmtId="38" fontId="8" fillId="0" borderId="21" xfId="1" applyBorder="1" applyAlignment="1">
      <alignment horizontal="center" vertical="center"/>
    </xf>
    <xf numFmtId="38" fontId="8" fillId="0" borderId="20" xfId="1" applyBorder="1" applyAlignment="1">
      <alignment vertical="center"/>
    </xf>
    <xf numFmtId="0" fontId="7" fillId="4" borderId="2" xfId="18" applyFont="1" applyFill="1" applyBorder="1" applyAlignment="1">
      <alignment horizontal="center" vertical="center"/>
    </xf>
    <xf numFmtId="0" fontId="7" fillId="4" borderId="1" xfId="18" applyFont="1" applyFill="1" applyBorder="1" applyAlignment="1">
      <alignment horizontal="center" vertical="center"/>
    </xf>
    <xf numFmtId="0" fontId="9" fillId="4"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07" xfId="0" applyFont="1" applyBorder="1" applyAlignment="1">
      <alignment horizontal="center" vertical="center" wrapText="1"/>
    </xf>
    <xf numFmtId="0" fontId="8" fillId="6" borderId="110" xfId="0" applyFont="1" applyFill="1" applyBorder="1" applyAlignment="1">
      <alignment horizontal="center" vertical="center"/>
    </xf>
    <xf numFmtId="38" fontId="7" fillId="2" borderId="22" xfId="4" applyNumberFormat="1" applyFont="1" applyFill="1" applyBorder="1" applyAlignment="1">
      <alignment horizontal="right" vertical="center"/>
    </xf>
    <xf numFmtId="38" fontId="8" fillId="2" borderId="114" xfId="1" applyFill="1" applyBorder="1" applyAlignment="1">
      <alignment vertical="center"/>
    </xf>
    <xf numFmtId="38" fontId="8" fillId="2" borderId="115" xfId="1" applyFill="1" applyBorder="1" applyAlignment="1">
      <alignment vertical="center"/>
    </xf>
    <xf numFmtId="38" fontId="8" fillId="2" borderId="54" xfId="0" applyNumberFormat="1" applyFont="1" applyFill="1" applyBorder="1">
      <alignment vertical="center"/>
    </xf>
    <xf numFmtId="38" fontId="8" fillId="2" borderId="11" xfId="0" applyNumberFormat="1" applyFont="1" applyFill="1" applyBorder="1">
      <alignment vertical="center"/>
    </xf>
    <xf numFmtId="38" fontId="8" fillId="2" borderId="37" xfId="0" applyNumberFormat="1" applyFont="1" applyFill="1" applyBorder="1">
      <alignment vertical="center"/>
    </xf>
    <xf numFmtId="38" fontId="8" fillId="2" borderId="59" xfId="0" applyNumberFormat="1" applyFont="1" applyFill="1" applyBorder="1">
      <alignment vertical="center"/>
    </xf>
    <xf numFmtId="38" fontId="9" fillId="2" borderId="37" xfId="0" applyNumberFormat="1" applyFont="1" applyFill="1" applyBorder="1">
      <alignment vertical="center"/>
    </xf>
    <xf numFmtId="38" fontId="7" fillId="4" borderId="109" xfId="4" applyNumberFormat="1" applyFont="1" applyFill="1" applyBorder="1" applyAlignment="1">
      <alignment horizontal="right" vertical="center"/>
    </xf>
    <xf numFmtId="38" fontId="8" fillId="2" borderId="113" xfId="0" applyNumberFormat="1" applyFont="1" applyFill="1" applyBorder="1">
      <alignment vertical="center"/>
    </xf>
    <xf numFmtId="38" fontId="8" fillId="2" borderId="115" xfId="0" applyNumberFormat="1" applyFont="1" applyFill="1" applyBorder="1">
      <alignment vertical="center"/>
    </xf>
    <xf numFmtId="38" fontId="8" fillId="2" borderId="116" xfId="0" applyNumberFormat="1" applyFont="1" applyFill="1" applyBorder="1">
      <alignment vertical="center"/>
    </xf>
    <xf numFmtId="38" fontId="8" fillId="2" borderId="117" xfId="0" applyNumberFormat="1" applyFont="1" applyFill="1" applyBorder="1">
      <alignment vertical="center"/>
    </xf>
    <xf numFmtId="38" fontId="9" fillId="2" borderId="116" xfId="0" applyNumberFormat="1" applyFont="1" applyFill="1" applyBorder="1">
      <alignment vertical="center"/>
    </xf>
    <xf numFmtId="176" fontId="15" fillId="0" borderId="8" xfId="3" applyNumberFormat="1" applyFont="1" applyFill="1" applyBorder="1" applyAlignment="1" applyProtection="1">
      <alignment vertical="center" wrapText="1" shrinkToFit="1"/>
    </xf>
    <xf numFmtId="176" fontId="15" fillId="0" borderId="75" xfId="3" applyNumberFormat="1" applyFont="1" applyFill="1" applyBorder="1" applyAlignment="1" applyProtection="1">
      <alignment vertical="center" wrapText="1" shrinkToFit="1"/>
    </xf>
    <xf numFmtId="176" fontId="15" fillId="0" borderId="88" xfId="3" applyNumberFormat="1" applyFont="1" applyFill="1" applyBorder="1" applyAlignment="1" applyProtection="1">
      <alignment vertical="center" wrapText="1" shrinkToFit="1"/>
    </xf>
    <xf numFmtId="176" fontId="15" fillId="0" borderId="59" xfId="3" applyNumberFormat="1" applyFont="1" applyFill="1" applyBorder="1" applyAlignment="1" applyProtection="1">
      <alignment vertical="center" wrapText="1" shrinkToFit="1"/>
    </xf>
    <xf numFmtId="0" fontId="6" fillId="0" borderId="33" xfId="4" applyBorder="1" applyAlignment="1">
      <alignment vertical="center" wrapText="1"/>
    </xf>
    <xf numFmtId="0" fontId="6" fillId="0" borderId="9" xfId="4" applyBorder="1" applyAlignment="1">
      <alignment vertical="center" wrapText="1"/>
    </xf>
    <xf numFmtId="0" fontId="6" fillId="0" borderId="77" xfId="4" applyBorder="1" applyAlignment="1">
      <alignment vertical="center" wrapText="1"/>
    </xf>
    <xf numFmtId="38" fontId="8" fillId="0" borderId="8" xfId="1" applyBorder="1" applyAlignment="1" applyProtection="1">
      <alignment vertical="center"/>
    </xf>
    <xf numFmtId="38" fontId="8" fillId="0" borderId="75" xfId="1" applyBorder="1" applyAlignment="1" applyProtection="1">
      <alignment vertical="center"/>
    </xf>
    <xf numFmtId="38" fontId="8" fillId="0" borderId="88" xfId="1" applyFill="1" applyBorder="1" applyAlignment="1" applyProtection="1">
      <alignment vertical="center"/>
    </xf>
    <xf numFmtId="38" fontId="8" fillId="0" borderId="59" xfId="1" applyBorder="1" applyAlignment="1" applyProtection="1">
      <alignment vertical="center"/>
    </xf>
    <xf numFmtId="38" fontId="8" fillId="0" borderId="5" xfId="1" applyBorder="1" applyAlignment="1">
      <alignment vertical="center"/>
    </xf>
    <xf numFmtId="38" fontId="8" fillId="0" borderId="75" xfId="1" applyBorder="1" applyAlignment="1">
      <alignment vertical="center"/>
    </xf>
    <xf numFmtId="38" fontId="8" fillId="0" borderId="88" xfId="1" applyFill="1" applyBorder="1" applyAlignment="1">
      <alignment vertical="center"/>
    </xf>
    <xf numFmtId="38" fontId="8" fillId="0" borderId="59" xfId="1" applyBorder="1" applyAlignment="1">
      <alignment vertical="center"/>
    </xf>
    <xf numFmtId="38" fontId="8" fillId="0" borderId="58" xfId="1" applyBorder="1" applyAlignment="1">
      <alignment vertical="center"/>
    </xf>
    <xf numFmtId="0" fontId="8" fillId="4" borderId="46" xfId="0" applyFont="1" applyFill="1" applyBorder="1" applyAlignment="1">
      <alignment horizontal="center" vertical="center"/>
    </xf>
    <xf numFmtId="38" fontId="6" fillId="2" borderId="22" xfId="4" applyNumberFormat="1" applyFill="1" applyBorder="1" applyAlignment="1">
      <alignment vertical="center"/>
    </xf>
    <xf numFmtId="38" fontId="6" fillId="2" borderId="24" xfId="4" applyNumberFormat="1" applyFill="1" applyBorder="1" applyAlignment="1">
      <alignment vertical="center"/>
    </xf>
    <xf numFmtId="38" fontId="8" fillId="2" borderId="25" xfId="0" applyNumberFormat="1" applyFont="1" applyFill="1" applyBorder="1">
      <alignment vertical="center"/>
    </xf>
    <xf numFmtId="38" fontId="8" fillId="2" borderId="23" xfId="1" applyFill="1" applyBorder="1" applyAlignment="1">
      <alignment vertical="center"/>
    </xf>
    <xf numFmtId="38" fontId="8" fillId="2" borderId="109" xfId="1" applyFill="1" applyBorder="1" applyAlignment="1">
      <alignment vertical="center"/>
    </xf>
    <xf numFmtId="0" fontId="6" fillId="10" borderId="7" xfId="4" applyFill="1" applyBorder="1" applyAlignment="1">
      <alignment horizontal="center" vertical="center"/>
    </xf>
    <xf numFmtId="0" fontId="6" fillId="10" borderId="32" xfId="4" applyFill="1" applyBorder="1" applyAlignment="1">
      <alignment horizontal="center" vertical="center"/>
    </xf>
    <xf numFmtId="0" fontId="6" fillId="10" borderId="10" xfId="4" applyFill="1" applyBorder="1" applyAlignment="1">
      <alignment horizontal="center" vertical="center"/>
    </xf>
    <xf numFmtId="0" fontId="6" fillId="0" borderId="97" xfId="4" applyBorder="1" applyAlignment="1">
      <alignment vertical="center" wrapText="1"/>
    </xf>
    <xf numFmtId="0" fontId="6" fillId="0" borderId="7" xfId="4" applyBorder="1" applyAlignment="1">
      <alignment horizontal="center" vertical="center" wrapText="1"/>
    </xf>
    <xf numFmtId="0" fontId="6" fillId="0" borderId="15" xfId="4" applyBorder="1" applyAlignment="1">
      <alignment vertical="center" wrapText="1"/>
    </xf>
    <xf numFmtId="0" fontId="6" fillId="0" borderId="60" xfId="4" applyBorder="1" applyAlignment="1">
      <alignment vertical="center" wrapText="1"/>
    </xf>
    <xf numFmtId="0" fontId="8" fillId="0" borderId="10" xfId="0" applyFont="1" applyBorder="1" applyAlignment="1">
      <alignment horizontal="center" vertical="center" wrapText="1"/>
    </xf>
    <xf numFmtId="0" fontId="6" fillId="0" borderId="76" xfId="4" applyBorder="1" applyAlignment="1">
      <alignment vertical="center" wrapText="1"/>
    </xf>
    <xf numFmtId="38" fontId="0" fillId="2" borderId="70" xfId="0" applyNumberFormat="1" applyFill="1" applyBorder="1">
      <alignment vertical="center"/>
    </xf>
    <xf numFmtId="0" fontId="8" fillId="0" borderId="31" xfId="0" applyFont="1" applyBorder="1">
      <alignment vertical="center"/>
    </xf>
    <xf numFmtId="0" fontId="8" fillId="0" borderId="88" xfId="0" applyFont="1" applyBorder="1">
      <alignment vertical="center"/>
    </xf>
    <xf numFmtId="38" fontId="0" fillId="2" borderId="71" xfId="0" applyNumberFormat="1" applyFill="1" applyBorder="1" applyAlignment="1">
      <alignment vertical="top"/>
    </xf>
    <xf numFmtId="38" fontId="13" fillId="4" borderId="30" xfId="3" applyFont="1" applyFill="1" applyBorder="1" applyAlignment="1" applyProtection="1">
      <alignment horizontal="center" vertical="center"/>
    </xf>
    <xf numFmtId="38" fontId="13" fillId="4" borderId="0" xfId="3" applyFont="1" applyFill="1" applyBorder="1" applyAlignment="1" applyProtection="1">
      <alignment horizontal="center" vertical="center"/>
    </xf>
    <xf numFmtId="38" fontId="13" fillId="4" borderId="53" xfId="3" applyFont="1" applyFill="1" applyBorder="1" applyAlignment="1" applyProtection="1">
      <alignment horizontal="center" vertical="center"/>
    </xf>
    <xf numFmtId="38" fontId="23" fillId="2" borderId="109" xfId="1" applyFont="1" applyFill="1" applyBorder="1" applyAlignment="1">
      <alignment vertical="center"/>
    </xf>
    <xf numFmtId="38" fontId="6" fillId="2" borderId="109" xfId="14" applyFont="1" applyFill="1" applyBorder="1" applyAlignment="1">
      <alignment vertical="center"/>
    </xf>
    <xf numFmtId="0" fontId="8" fillId="0" borderId="31" xfId="1" applyNumberFormat="1" applyBorder="1" applyAlignment="1">
      <alignment vertical="center"/>
    </xf>
    <xf numFmtId="0" fontId="8" fillId="0" borderId="5" xfId="1" applyNumberFormat="1" applyBorder="1" applyAlignment="1">
      <alignment vertical="center"/>
    </xf>
    <xf numFmtId="0" fontId="8" fillId="0" borderId="8" xfId="1" applyNumberFormat="1" applyBorder="1" applyAlignment="1">
      <alignment vertical="center"/>
    </xf>
    <xf numFmtId="0" fontId="8" fillId="0" borderId="8" xfId="1" applyNumberFormat="1" applyFill="1" applyBorder="1" applyAlignment="1">
      <alignment vertical="center"/>
    </xf>
    <xf numFmtId="0" fontId="8" fillId="0" borderId="9" xfId="1" applyNumberFormat="1" applyBorder="1" applyAlignment="1">
      <alignment vertical="center"/>
    </xf>
    <xf numFmtId="0" fontId="8" fillId="0" borderId="31" xfId="1" applyNumberFormat="1" applyFill="1" applyBorder="1" applyAlignment="1">
      <alignment vertical="center"/>
    </xf>
    <xf numFmtId="0" fontId="8" fillId="0" borderId="33" xfId="1" applyNumberFormat="1" applyBorder="1" applyAlignment="1">
      <alignment vertical="center"/>
    </xf>
    <xf numFmtId="0" fontId="8" fillId="0" borderId="33" xfId="1" applyNumberFormat="1" applyBorder="1" applyAlignment="1">
      <alignment horizontal="center" vertical="center"/>
    </xf>
    <xf numFmtId="0" fontId="1" fillId="4" borderId="53" xfId="1" applyNumberFormat="1" applyFont="1" applyFill="1" applyBorder="1" applyAlignment="1">
      <alignment horizontal="center" vertical="center"/>
    </xf>
    <xf numFmtId="0" fontId="8" fillId="0" borderId="5" xfId="1" applyNumberFormat="1" applyFill="1" applyBorder="1" applyAlignment="1">
      <alignment vertical="center"/>
    </xf>
    <xf numFmtId="0" fontId="8" fillId="0" borderId="0" xfId="1" applyNumberFormat="1" applyBorder="1" applyAlignment="1">
      <alignment vertical="center"/>
    </xf>
    <xf numFmtId="0" fontId="8" fillId="0" borderId="0" xfId="1" applyNumberFormat="1" applyBorder="1" applyAlignment="1">
      <alignment horizontal="center" vertical="center"/>
    </xf>
    <xf numFmtId="0" fontId="8" fillId="0" borderId="9" xfId="1" applyNumberFormat="1" applyBorder="1" applyAlignment="1">
      <alignment horizontal="center" vertical="center"/>
    </xf>
    <xf numFmtId="0" fontId="8" fillId="0" borderId="75" xfId="1" applyNumberFormat="1" applyFill="1" applyBorder="1" applyAlignment="1">
      <alignment vertical="center"/>
    </xf>
    <xf numFmtId="0" fontId="8" fillId="0" borderId="75" xfId="1" applyNumberFormat="1" applyBorder="1" applyAlignment="1">
      <alignment vertical="center"/>
    </xf>
    <xf numFmtId="0" fontId="8" fillId="0" borderId="77" xfId="1" applyNumberFormat="1" applyBorder="1" applyAlignment="1">
      <alignment vertical="center"/>
    </xf>
    <xf numFmtId="0" fontId="8" fillId="0" borderId="77" xfId="1" applyNumberFormat="1" applyBorder="1" applyAlignment="1">
      <alignment horizontal="center" vertical="center"/>
    </xf>
    <xf numFmtId="3" fontId="8" fillId="0" borderId="8" xfId="1" applyNumberFormat="1" applyFill="1" applyBorder="1" applyAlignment="1">
      <alignment vertical="center"/>
    </xf>
    <xf numFmtId="3" fontId="8" fillId="0" borderId="31" xfId="1" applyNumberFormat="1" applyFill="1" applyBorder="1" applyAlignment="1">
      <alignment vertical="center"/>
    </xf>
    <xf numFmtId="3" fontId="2" fillId="4" borderId="53" xfId="4" applyNumberFormat="1" applyFont="1" applyFill="1" applyBorder="1" applyAlignment="1">
      <alignment horizontal="center" vertical="center"/>
    </xf>
    <xf numFmtId="3" fontId="8" fillId="0" borderId="5" xfId="1" applyNumberFormat="1" applyFill="1" applyBorder="1" applyAlignment="1">
      <alignment vertical="center"/>
    </xf>
    <xf numFmtId="3" fontId="8" fillId="0" borderId="75" xfId="1" applyNumberFormat="1" applyFill="1" applyBorder="1" applyAlignment="1">
      <alignment vertical="center"/>
    </xf>
    <xf numFmtId="38" fontId="15" fillId="0" borderId="4" xfId="3" applyFont="1" applyFill="1" applyBorder="1" applyAlignment="1" applyProtection="1">
      <alignment horizontal="center" vertical="center"/>
    </xf>
    <xf numFmtId="176" fontId="15" fillId="0" borderId="5" xfId="3" applyNumberFormat="1" applyFont="1" applyFill="1" applyBorder="1" applyAlignment="1" applyProtection="1">
      <alignment vertical="center" wrapText="1" shrinkToFit="1"/>
    </xf>
    <xf numFmtId="38" fontId="8" fillId="0" borderId="5" xfId="1" applyBorder="1" applyAlignment="1" applyProtection="1">
      <alignment vertical="center"/>
    </xf>
    <xf numFmtId="38" fontId="8" fillId="0" borderId="121" xfId="1" applyBorder="1" applyAlignment="1">
      <alignment vertical="center"/>
    </xf>
    <xf numFmtId="38" fontId="8" fillId="2" borderId="7" xfId="1" applyFill="1" applyBorder="1" applyAlignment="1">
      <alignment horizontal="center" vertical="center"/>
    </xf>
    <xf numFmtId="38" fontId="8" fillId="2" borderId="32" xfId="1" applyFill="1" applyBorder="1" applyAlignment="1">
      <alignment horizontal="center" vertical="center"/>
    </xf>
    <xf numFmtId="38" fontId="8" fillId="2" borderId="78" xfId="1" applyFill="1" applyBorder="1" applyAlignment="1">
      <alignment horizontal="center" vertical="center"/>
    </xf>
    <xf numFmtId="0" fontId="2" fillId="0" borderId="60" xfId="4" applyFont="1" applyBorder="1" applyAlignment="1">
      <alignment vertical="center" shrinkToFit="1"/>
    </xf>
    <xf numFmtId="0" fontId="2" fillId="0" borderId="60" xfId="4" applyFont="1" applyBorder="1" applyAlignment="1">
      <alignment vertical="center"/>
    </xf>
    <xf numFmtId="0" fontId="2" fillId="0" borderId="15" xfId="4" applyFont="1" applyBorder="1" applyAlignment="1">
      <alignment vertical="center"/>
    </xf>
    <xf numFmtId="0" fontId="2" fillId="0" borderId="18" xfId="4" applyFont="1" applyBorder="1" applyAlignment="1">
      <alignment vertical="center" shrinkToFit="1"/>
    </xf>
    <xf numFmtId="0" fontId="2" fillId="0" borderId="18" xfId="4" applyFont="1" applyBorder="1" applyAlignment="1">
      <alignment vertical="center"/>
    </xf>
    <xf numFmtId="0" fontId="2" fillId="0" borderId="76" xfId="4" applyFont="1" applyBorder="1" applyAlignment="1">
      <alignment vertical="center"/>
    </xf>
    <xf numFmtId="0" fontId="1" fillId="0" borderId="9" xfId="0" applyFont="1" applyBorder="1">
      <alignment vertical="center"/>
    </xf>
    <xf numFmtId="0" fontId="1" fillId="0" borderId="0" xfId="0" applyFont="1">
      <alignment vertical="center"/>
    </xf>
    <xf numFmtId="0" fontId="1" fillId="0" borderId="77" xfId="0" applyFont="1" applyBorder="1">
      <alignment vertical="center"/>
    </xf>
    <xf numFmtId="0" fontId="1" fillId="0" borderId="89" xfId="0" applyFont="1" applyBorder="1">
      <alignment vertical="center"/>
    </xf>
    <xf numFmtId="0" fontId="1" fillId="0" borderId="15" xfId="0" applyFont="1" applyBorder="1">
      <alignment vertical="center"/>
    </xf>
    <xf numFmtId="38" fontId="1" fillId="0" borderId="9" xfId="1" applyFont="1" applyBorder="1">
      <alignment vertical="center"/>
    </xf>
    <xf numFmtId="38" fontId="1" fillId="0" borderId="97" xfId="1" applyFont="1" applyBorder="1">
      <alignment vertical="center"/>
    </xf>
    <xf numFmtId="38" fontId="1" fillId="0" borderId="33" xfId="1" applyFont="1" applyBorder="1">
      <alignment vertical="center"/>
    </xf>
    <xf numFmtId="38" fontId="1" fillId="0" borderId="0" xfId="1" applyFont="1">
      <alignment vertical="center"/>
    </xf>
    <xf numFmtId="38" fontId="1" fillId="0" borderId="49" xfId="1" applyFont="1" applyBorder="1">
      <alignment vertical="center"/>
    </xf>
    <xf numFmtId="0" fontId="1" fillId="0" borderId="50" xfId="0" applyFont="1" applyBorder="1">
      <alignment vertical="center"/>
    </xf>
    <xf numFmtId="0" fontId="1" fillId="0" borderId="58" xfId="0" applyFont="1" applyBorder="1">
      <alignment vertical="center"/>
    </xf>
    <xf numFmtId="0" fontId="2" fillId="6" borderId="0" xfId="0" applyFont="1" applyFill="1" applyAlignment="1">
      <alignment vertical="center" wrapText="1"/>
    </xf>
    <xf numFmtId="0" fontId="2" fillId="6" borderId="18" xfId="0" applyFont="1" applyFill="1" applyBorder="1" applyAlignment="1">
      <alignment vertical="center" wrapText="1"/>
    </xf>
    <xf numFmtId="0" fontId="7" fillId="4" borderId="22" xfId="18" applyFont="1" applyFill="1" applyBorder="1" applyAlignment="1">
      <alignment horizontal="center" vertical="center" wrapText="1"/>
    </xf>
    <xf numFmtId="0" fontId="7" fillId="4" borderId="23" xfId="18" applyFont="1" applyFill="1" applyBorder="1" applyAlignment="1">
      <alignment horizontal="center" vertical="center" wrapText="1"/>
    </xf>
    <xf numFmtId="0" fontId="7" fillId="4" borderId="47" xfId="18" applyFont="1" applyFill="1" applyBorder="1" applyAlignment="1">
      <alignment horizontal="center" vertical="center" wrapText="1"/>
    </xf>
    <xf numFmtId="38" fontId="25" fillId="2" borderId="24" xfId="18" applyNumberFormat="1" applyFont="1" applyFill="1" applyBorder="1" applyAlignment="1">
      <alignment horizontal="center" vertical="center"/>
    </xf>
    <xf numFmtId="38" fontId="25" fillId="2" borderId="45" xfId="18" applyNumberFormat="1" applyFont="1" applyFill="1" applyBorder="1" applyAlignment="1">
      <alignment horizontal="center" vertical="center"/>
    </xf>
    <xf numFmtId="0" fontId="7" fillId="4" borderId="23" xfId="18" applyFont="1" applyFill="1" applyBorder="1" applyAlignment="1">
      <alignment horizontal="center" vertical="center"/>
    </xf>
    <xf numFmtId="0" fontId="25" fillId="2" borderId="45" xfId="18" applyFont="1" applyFill="1" applyBorder="1" applyAlignment="1">
      <alignment horizontal="center" vertical="center"/>
    </xf>
    <xf numFmtId="0" fontId="6" fillId="5" borderId="22" xfId="18" applyFill="1" applyBorder="1" applyAlignment="1">
      <alignment horizontal="center" vertical="center"/>
    </xf>
    <xf numFmtId="0" fontId="6" fillId="5" borderId="23" xfId="18" applyFill="1" applyBorder="1" applyAlignment="1">
      <alignment horizontal="center" vertical="center"/>
    </xf>
    <xf numFmtId="0" fontId="6" fillId="5" borderId="47" xfId="18" applyFill="1" applyBorder="1" applyAlignment="1">
      <alignment horizontal="center" vertical="center"/>
    </xf>
    <xf numFmtId="38" fontId="8" fillId="2" borderId="24" xfId="1" applyFill="1" applyBorder="1" applyAlignment="1">
      <alignment vertical="center"/>
    </xf>
    <xf numFmtId="38" fontId="8" fillId="2" borderId="47" xfId="1" applyFill="1" applyBorder="1" applyAlignment="1">
      <alignment vertical="center"/>
    </xf>
    <xf numFmtId="0" fontId="9" fillId="4" borderId="24"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45" xfId="0" applyFont="1" applyFill="1" applyBorder="1" applyAlignment="1">
      <alignment horizontal="center" vertical="center"/>
    </xf>
    <xf numFmtId="0" fontId="37" fillId="11" borderId="0" xfId="4" applyFont="1" applyFill="1" applyAlignment="1">
      <alignment horizontal="center" vertical="center"/>
    </xf>
    <xf numFmtId="0" fontId="38" fillId="11" borderId="0" xfId="0" applyFont="1" applyFill="1" applyAlignment="1">
      <alignment horizontal="center" vertical="center"/>
    </xf>
    <xf numFmtId="0" fontId="25" fillId="7" borderId="22" xfId="4" applyFont="1" applyFill="1" applyBorder="1" applyAlignment="1">
      <alignment horizontal="center" vertical="center" wrapText="1"/>
    </xf>
    <xf numFmtId="0" fontId="32" fillId="7" borderId="23" xfId="0" applyFont="1" applyFill="1" applyBorder="1" applyAlignment="1">
      <alignment horizontal="center" vertical="center"/>
    </xf>
    <xf numFmtId="0" fontId="32" fillId="7" borderId="23" xfId="0" applyFont="1" applyFill="1" applyBorder="1">
      <alignment vertical="center"/>
    </xf>
    <xf numFmtId="38" fontId="34" fillId="2" borderId="22" xfId="4" applyNumberFormat="1" applyFont="1" applyFill="1" applyBorder="1" applyAlignment="1">
      <alignment vertical="center" shrinkToFit="1"/>
    </xf>
    <xf numFmtId="0" fontId="35" fillId="0" borderId="23" xfId="0" applyFont="1" applyBorder="1">
      <alignment vertical="center"/>
    </xf>
    <xf numFmtId="0" fontId="25" fillId="5" borderId="22" xfId="4" applyFont="1" applyFill="1" applyBorder="1" applyAlignment="1">
      <alignment horizontal="center" vertical="center" wrapText="1"/>
    </xf>
    <xf numFmtId="0" fontId="32" fillId="5" borderId="23" xfId="0" applyFont="1" applyFill="1" applyBorder="1" applyAlignment="1">
      <alignment horizontal="center" vertical="center"/>
    </xf>
    <xf numFmtId="0" fontId="32" fillId="5" borderId="23" xfId="0" applyFont="1" applyFill="1" applyBorder="1">
      <alignment vertical="center"/>
    </xf>
    <xf numFmtId="0" fontId="31" fillId="2" borderId="13" xfId="4" applyFont="1" applyFill="1" applyBorder="1" applyAlignment="1">
      <alignment vertical="center" shrinkToFit="1"/>
    </xf>
    <xf numFmtId="0" fontId="31" fillId="2" borderId="12" xfId="4" applyFont="1" applyFill="1" applyBorder="1" applyAlignment="1">
      <alignment vertical="center"/>
    </xf>
    <xf numFmtId="38" fontId="13" fillId="4" borderId="26" xfId="3" applyFont="1" applyFill="1" applyBorder="1" applyAlignment="1" applyProtection="1">
      <alignment horizontal="center" vertical="center"/>
    </xf>
    <xf numFmtId="38" fontId="13" fillId="4" borderId="27" xfId="3" applyFont="1" applyFill="1" applyBorder="1" applyAlignment="1" applyProtection="1">
      <alignment horizontal="center" vertical="center"/>
    </xf>
    <xf numFmtId="38" fontId="13" fillId="4" borderId="52" xfId="3" applyFont="1" applyFill="1" applyBorder="1" applyAlignment="1" applyProtection="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56" xfId="0" applyFill="1" applyBorder="1" applyAlignment="1">
      <alignment horizontal="center" vertical="center"/>
    </xf>
    <xf numFmtId="0" fontId="7" fillId="3" borderId="22" xfId="4" applyFont="1" applyFill="1" applyBorder="1" applyAlignment="1">
      <alignment horizontal="center" vertical="center"/>
    </xf>
    <xf numFmtId="0" fontId="7" fillId="3" borderId="23" xfId="4" applyFont="1" applyFill="1" applyBorder="1" applyAlignment="1">
      <alignment horizontal="center" vertical="center"/>
    </xf>
    <xf numFmtId="0" fontId="6" fillId="3" borderId="111" xfId="4" applyFill="1" applyBorder="1" applyAlignment="1">
      <alignment horizontal="center" vertical="center" wrapText="1"/>
    </xf>
    <xf numFmtId="0" fontId="6" fillId="3" borderId="116" xfId="4" applyFill="1" applyBorder="1" applyAlignment="1">
      <alignment horizontal="center" vertical="center"/>
    </xf>
    <xf numFmtId="38" fontId="13" fillId="4" borderId="57" xfId="3" applyFont="1" applyFill="1" applyBorder="1" applyAlignment="1" applyProtection="1">
      <alignment horizontal="center" vertical="center"/>
    </xf>
    <xf numFmtId="0" fontId="0" fillId="4" borderId="58" xfId="0" applyFill="1" applyBorder="1" applyAlignment="1">
      <alignment horizontal="center" vertical="center"/>
    </xf>
    <xf numFmtId="0" fontId="0" fillId="4" borderId="69" xfId="0" applyFill="1" applyBorder="1" applyAlignment="1">
      <alignment horizontal="center" vertical="center"/>
    </xf>
    <xf numFmtId="38" fontId="13" fillId="4" borderId="35" xfId="3" applyFont="1" applyFill="1" applyBorder="1" applyAlignment="1" applyProtection="1">
      <alignment horizontal="center" vertical="center"/>
    </xf>
    <xf numFmtId="38" fontId="13" fillId="4" borderId="36" xfId="3" applyFont="1" applyFill="1" applyBorder="1" applyAlignment="1" applyProtection="1">
      <alignment horizontal="center" vertical="center"/>
    </xf>
    <xf numFmtId="38" fontId="13" fillId="4" borderId="56" xfId="3" applyFont="1" applyFill="1" applyBorder="1" applyAlignment="1" applyProtection="1">
      <alignment horizontal="center" vertical="center"/>
    </xf>
    <xf numFmtId="0" fontId="3" fillId="4" borderId="26" xfId="30" applyFill="1" applyBorder="1" applyAlignment="1">
      <alignment horizontal="center" vertical="center" textRotation="255"/>
    </xf>
    <xf numFmtId="0" fontId="8" fillId="4" borderId="52"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55"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56" xfId="0" applyFont="1" applyFill="1" applyBorder="1" applyAlignment="1">
      <alignment horizontal="center" vertical="center"/>
    </xf>
    <xf numFmtId="38" fontId="13" fillId="4" borderId="22" xfId="3" applyFont="1" applyFill="1" applyBorder="1" applyAlignment="1" applyProtection="1">
      <alignment horizontal="center" vertical="center"/>
    </xf>
    <xf numFmtId="38" fontId="13" fillId="4" borderId="23" xfId="3" applyFont="1" applyFill="1" applyBorder="1" applyAlignment="1" applyProtection="1">
      <alignment horizontal="center" vertical="center"/>
    </xf>
    <xf numFmtId="38" fontId="13" fillId="4" borderId="47" xfId="3" applyFont="1" applyFill="1" applyBorder="1" applyAlignment="1" applyProtection="1">
      <alignment horizontal="center" vertical="center"/>
    </xf>
    <xf numFmtId="0" fontId="7" fillId="4" borderId="24" xfId="4" applyFont="1" applyFill="1" applyBorder="1" applyAlignment="1">
      <alignment horizontal="center" vertical="center"/>
    </xf>
    <xf numFmtId="0" fontId="7" fillId="4" borderId="47" xfId="4" applyFont="1" applyFill="1" applyBorder="1" applyAlignment="1">
      <alignment horizontal="center" vertical="center"/>
    </xf>
    <xf numFmtId="0" fontId="6" fillId="6" borderId="11" xfId="4" applyFill="1" applyBorder="1" applyAlignment="1">
      <alignment horizontal="center" vertical="center"/>
    </xf>
    <xf numFmtId="0" fontId="6" fillId="6" borderId="66" xfId="4" applyFill="1" applyBorder="1" applyAlignment="1">
      <alignment horizontal="center" vertical="center"/>
    </xf>
    <xf numFmtId="38" fontId="7" fillId="4" borderId="22" xfId="4" applyNumberFormat="1" applyFont="1" applyFill="1" applyBorder="1" applyAlignment="1">
      <alignment horizontal="center" vertical="center"/>
    </xf>
    <xf numFmtId="38" fontId="7" fillId="4" borderId="23" xfId="4" applyNumberFormat="1" applyFont="1" applyFill="1" applyBorder="1" applyAlignment="1">
      <alignment horizontal="center" vertical="center"/>
    </xf>
    <xf numFmtId="38" fontId="7" fillId="4" borderId="118" xfId="4" applyNumberFormat="1" applyFont="1" applyFill="1" applyBorder="1" applyAlignment="1">
      <alignment horizontal="center" vertical="center"/>
    </xf>
    <xf numFmtId="0" fontId="6" fillId="3" borderId="22" xfId="4" applyFill="1" applyBorder="1" applyAlignment="1">
      <alignment horizontal="center" vertical="center"/>
    </xf>
    <xf numFmtId="0" fontId="6" fillId="3" borderId="23" xfId="4" applyFill="1" applyBorder="1" applyAlignment="1">
      <alignment horizontal="center" vertical="center"/>
    </xf>
    <xf numFmtId="0" fontId="6" fillId="3" borderId="45" xfId="4" applyFill="1" applyBorder="1" applyAlignment="1">
      <alignment horizontal="center" vertical="center"/>
    </xf>
    <xf numFmtId="0" fontId="9" fillId="4" borderId="22" xfId="0" applyFont="1" applyFill="1" applyBorder="1" applyAlignment="1">
      <alignment horizontal="center" vertical="center"/>
    </xf>
    <xf numFmtId="0" fontId="7" fillId="3" borderId="45" xfId="4" applyFont="1" applyFill="1" applyBorder="1" applyAlignment="1">
      <alignment horizontal="center" vertical="center"/>
    </xf>
    <xf numFmtId="0" fontId="6" fillId="6" borderId="24" xfId="18" applyFill="1" applyBorder="1" applyAlignment="1">
      <alignment horizontal="center" vertical="center"/>
    </xf>
    <xf numFmtId="0" fontId="6" fillId="6" borderId="23" xfId="18" applyFill="1" applyBorder="1" applyAlignment="1">
      <alignment horizontal="center" vertical="center"/>
    </xf>
    <xf numFmtId="0" fontId="6" fillId="6" borderId="45" xfId="18" applyFill="1" applyBorder="1" applyAlignment="1">
      <alignment horizontal="center" vertical="center"/>
    </xf>
    <xf numFmtId="0" fontId="6" fillId="6" borderId="24" xfId="4" applyFill="1" applyBorder="1" applyAlignment="1">
      <alignment horizontal="center" vertical="center" wrapText="1"/>
    </xf>
    <xf numFmtId="0" fontId="6" fillId="6" borderId="45" xfId="4" applyFill="1" applyBorder="1" applyAlignment="1">
      <alignment horizontal="center" vertical="center" wrapText="1"/>
    </xf>
    <xf numFmtId="0" fontId="7" fillId="3" borderId="119" xfId="4" applyFont="1" applyFill="1" applyBorder="1" applyAlignment="1">
      <alignment horizontal="center" vertical="center"/>
    </xf>
    <xf numFmtId="0" fontId="7" fillId="3" borderId="101" xfId="4" applyFont="1" applyFill="1" applyBorder="1" applyAlignment="1">
      <alignment horizontal="center" vertical="center"/>
    </xf>
    <xf numFmtId="0" fontId="7" fillId="3" borderId="106" xfId="4" applyFont="1" applyFill="1" applyBorder="1" applyAlignment="1">
      <alignment horizontal="center" vertical="center"/>
    </xf>
    <xf numFmtId="0" fontId="6" fillId="3" borderId="119" xfId="4" applyFill="1" applyBorder="1" applyAlignment="1">
      <alignment horizontal="center" vertical="center"/>
    </xf>
    <xf numFmtId="0" fontId="6" fillId="3" borderId="101" xfId="4" applyFill="1" applyBorder="1" applyAlignment="1">
      <alignment horizontal="center" vertical="center"/>
    </xf>
    <xf numFmtId="0" fontId="6" fillId="3" borderId="106" xfId="4" applyFill="1" applyBorder="1" applyAlignment="1">
      <alignment horizontal="center" vertical="center"/>
    </xf>
    <xf numFmtId="0" fontId="8" fillId="4" borderId="111" xfId="0" applyFont="1" applyFill="1" applyBorder="1" applyAlignment="1">
      <alignment horizontal="center" vertical="center" wrapText="1"/>
    </xf>
    <xf numFmtId="0" fontId="8" fillId="4" borderId="112" xfId="0" applyFont="1" applyFill="1" applyBorder="1" applyAlignment="1">
      <alignment horizontal="center" vertical="center" wrapText="1"/>
    </xf>
    <xf numFmtId="0" fontId="8" fillId="4" borderId="116" xfId="0" applyFont="1" applyFill="1" applyBorder="1" applyAlignment="1">
      <alignment horizontal="center" vertical="center" wrapText="1"/>
    </xf>
    <xf numFmtId="0" fontId="7" fillId="3" borderId="118" xfId="4" applyFont="1" applyFill="1" applyBorder="1" applyAlignment="1">
      <alignment horizontal="center" vertical="center"/>
    </xf>
    <xf numFmtId="0" fontId="7" fillId="3" borderId="28" xfId="4" applyFont="1" applyFill="1" applyBorder="1" applyAlignment="1">
      <alignment horizontal="center" vertical="center"/>
    </xf>
    <xf numFmtId="0" fontId="7" fillId="3" borderId="52" xfId="4" applyFont="1" applyFill="1" applyBorder="1" applyAlignment="1">
      <alignment horizontal="center" vertical="center"/>
    </xf>
    <xf numFmtId="0" fontId="7" fillId="3" borderId="5" xfId="4" applyFont="1" applyFill="1" applyBorder="1" applyAlignment="1">
      <alignment horizontal="center" vertical="center"/>
    </xf>
    <xf numFmtId="0" fontId="7" fillId="3" borderId="55" xfId="4" applyFont="1" applyFill="1" applyBorder="1" applyAlignment="1">
      <alignment horizontal="center" vertical="center"/>
    </xf>
    <xf numFmtId="0" fontId="7" fillId="3" borderId="37" xfId="4" applyFont="1" applyFill="1" applyBorder="1" applyAlignment="1">
      <alignment horizontal="center" vertical="center"/>
    </xf>
    <xf numFmtId="0" fontId="7" fillId="3" borderId="56" xfId="4" applyFont="1" applyFill="1" applyBorder="1" applyAlignment="1">
      <alignment horizontal="center" vertical="center"/>
    </xf>
    <xf numFmtId="0" fontId="6" fillId="6" borderId="54" xfId="4" applyFill="1" applyBorder="1" applyAlignment="1">
      <alignment horizontal="center" vertical="center" wrapText="1"/>
    </xf>
    <xf numFmtId="0" fontId="6" fillId="6" borderId="65" xfId="4" applyFill="1" applyBorder="1" applyAlignment="1">
      <alignment horizontal="center" vertical="center" wrapText="1"/>
    </xf>
    <xf numFmtId="0" fontId="6" fillId="6" borderId="40" xfId="4" applyFill="1" applyBorder="1" applyAlignment="1">
      <alignment horizontal="center" vertical="center"/>
    </xf>
    <xf numFmtId="0" fontId="6" fillId="6" borderId="120" xfId="4" applyFill="1" applyBorder="1" applyAlignment="1">
      <alignment horizontal="center" vertical="center"/>
    </xf>
    <xf numFmtId="0" fontId="6" fillId="4" borderId="2" xfId="4" applyFill="1" applyBorder="1" applyAlignment="1">
      <alignment horizontal="center" vertical="center" wrapText="1"/>
    </xf>
    <xf numFmtId="0" fontId="6" fillId="4" borderId="39" xfId="4" applyFill="1" applyBorder="1" applyAlignment="1">
      <alignment horizontal="center" vertical="center" wrapText="1"/>
    </xf>
    <xf numFmtId="0" fontId="6" fillId="4" borderId="17" xfId="4" applyFill="1" applyBorder="1" applyAlignment="1">
      <alignment horizontal="center" vertical="center" wrapText="1"/>
    </xf>
    <xf numFmtId="0" fontId="6" fillId="4" borderId="5" xfId="4" applyFill="1" applyBorder="1" applyAlignment="1">
      <alignment horizontal="center" vertical="center" wrapText="1"/>
    </xf>
    <xf numFmtId="0" fontId="6" fillId="4" borderId="0" xfId="4" applyFill="1" applyAlignment="1">
      <alignment horizontal="center" vertical="center" wrapText="1"/>
    </xf>
    <xf numFmtId="0" fontId="6" fillId="4" borderId="18" xfId="4" applyFill="1" applyBorder="1" applyAlignment="1">
      <alignment horizontal="center" vertical="center" wrapText="1"/>
    </xf>
    <xf numFmtId="0" fontId="6" fillId="4" borderId="6" xfId="4" applyFill="1" applyBorder="1" applyAlignment="1">
      <alignment horizontal="center" vertical="center" wrapText="1"/>
    </xf>
    <xf numFmtId="0" fontId="6" fillId="4" borderId="13" xfId="4" applyFill="1" applyBorder="1" applyAlignment="1">
      <alignment horizontal="center" vertical="center" wrapText="1"/>
    </xf>
    <xf numFmtId="0" fontId="6" fillId="4" borderId="19" xfId="4" applyFill="1" applyBorder="1" applyAlignment="1">
      <alignment horizontal="center" vertical="center" wrapText="1"/>
    </xf>
    <xf numFmtId="0" fontId="6" fillId="0" borderId="5" xfId="4" applyBorder="1" applyAlignment="1">
      <alignment vertical="center" wrapText="1"/>
    </xf>
    <xf numFmtId="0" fontId="0" fillId="0" borderId="0" xfId="0" applyAlignment="1">
      <alignment vertical="center" wrapText="1"/>
    </xf>
    <xf numFmtId="0" fontId="6" fillId="0" borderId="32" xfId="4" applyBorder="1" applyAlignment="1">
      <alignment vertical="center"/>
    </xf>
    <xf numFmtId="0" fontId="6" fillId="0" borderId="10" xfId="4" applyBorder="1" applyAlignment="1">
      <alignment vertical="center"/>
    </xf>
    <xf numFmtId="0" fontId="6" fillId="0" borderId="5" xfId="4" applyBorder="1" applyAlignment="1">
      <alignment vertical="top" wrapText="1"/>
    </xf>
    <xf numFmtId="0" fontId="6" fillId="0" borderId="0" xfId="4" applyAlignment="1">
      <alignment vertical="top" wrapText="1"/>
    </xf>
    <xf numFmtId="0" fontId="7" fillId="3" borderId="24" xfId="4" applyFont="1" applyFill="1" applyBorder="1" applyAlignment="1">
      <alignment horizontal="center" vertical="center"/>
    </xf>
    <xf numFmtId="0" fontId="24" fillId="6" borderId="40" xfId="4" applyFont="1" applyFill="1" applyBorder="1" applyAlignment="1">
      <alignment vertical="center" wrapText="1"/>
    </xf>
    <xf numFmtId="0" fontId="24" fillId="6" borderId="42" xfId="4" applyFont="1" applyFill="1" applyBorder="1" applyAlignment="1">
      <alignment vertical="center" wrapText="1"/>
    </xf>
    <xf numFmtId="0" fontId="24" fillId="6" borderId="43" xfId="4" applyFont="1" applyFill="1" applyBorder="1" applyAlignment="1">
      <alignment vertical="center" wrapText="1"/>
    </xf>
    <xf numFmtId="0" fontId="24" fillId="6" borderId="2" xfId="0" applyFont="1" applyFill="1" applyBorder="1">
      <alignment vertical="center"/>
    </xf>
    <xf numFmtId="0" fontId="24" fillId="6" borderId="39" xfId="0" applyFont="1" applyFill="1" applyBorder="1">
      <alignment vertical="center"/>
    </xf>
    <xf numFmtId="0" fontId="24" fillId="6" borderId="17" xfId="0" applyFont="1" applyFill="1" applyBorder="1">
      <alignment vertical="center"/>
    </xf>
    <xf numFmtId="0" fontId="24" fillId="6" borderId="5" xfId="0" applyFont="1" applyFill="1" applyBorder="1">
      <alignment vertical="center"/>
    </xf>
    <xf numFmtId="0" fontId="24" fillId="6" borderId="0" xfId="0" applyFont="1" applyFill="1">
      <alignment vertical="center"/>
    </xf>
    <xf numFmtId="0" fontId="24" fillId="6" borderId="18" xfId="0" applyFont="1" applyFill="1" applyBorder="1">
      <alignment vertical="center"/>
    </xf>
    <xf numFmtId="0" fontId="24" fillId="6" borderId="20" xfId="0" applyFont="1" applyFill="1" applyBorder="1">
      <alignment vertical="center"/>
    </xf>
    <xf numFmtId="0" fontId="24" fillId="6" borderId="49" xfId="0" applyFont="1" applyFill="1" applyBorder="1">
      <alignment vertical="center"/>
    </xf>
    <xf numFmtId="0" fontId="24" fillId="6" borderId="21" xfId="0" applyFont="1" applyFill="1" applyBorder="1">
      <alignment vertical="center"/>
    </xf>
    <xf numFmtId="38" fontId="8" fillId="0" borderId="31" xfId="1" applyFill="1" applyBorder="1" applyAlignment="1">
      <alignment vertical="center"/>
    </xf>
    <xf numFmtId="38" fontId="8" fillId="0" borderId="60" xfId="1" applyFill="1" applyBorder="1" applyAlignment="1">
      <alignment vertical="center"/>
    </xf>
    <xf numFmtId="0" fontId="2" fillId="4" borderId="53" xfId="4" applyFont="1" applyFill="1" applyBorder="1" applyAlignment="1">
      <alignment horizontal="center" vertical="center"/>
    </xf>
    <xf numFmtId="0" fontId="7" fillId="6" borderId="11" xfId="4" applyFont="1" applyFill="1" applyBorder="1" applyAlignment="1">
      <alignment horizontal="center" vertical="center" shrinkToFit="1"/>
    </xf>
    <xf numFmtId="0" fontId="7" fillId="6" borderId="12" xfId="4" applyFont="1" applyFill="1" applyBorder="1" applyAlignment="1">
      <alignment horizontal="center" vertical="center" shrinkToFit="1"/>
    </xf>
    <xf numFmtId="0" fontId="6" fillId="0" borderId="1" xfId="4" applyBorder="1" applyAlignment="1">
      <alignment horizontal="center" vertical="center" shrinkToFit="1"/>
    </xf>
    <xf numFmtId="0" fontId="36" fillId="0" borderId="1" xfId="4" applyFont="1" applyBorder="1" applyAlignment="1">
      <alignment vertical="center" wrapText="1" shrinkToFit="1"/>
    </xf>
    <xf numFmtId="0" fontId="7" fillId="9" borderId="1" xfId="4" applyFont="1" applyFill="1" applyBorder="1" applyAlignment="1">
      <alignment horizontal="center" vertical="center"/>
    </xf>
    <xf numFmtId="0" fontId="36" fillId="8" borderId="1" xfId="4" applyFont="1" applyFill="1" applyBorder="1" applyAlignment="1">
      <alignment vertical="center" wrapText="1" shrinkToFit="1"/>
    </xf>
    <xf numFmtId="0" fontId="25" fillId="12" borderId="11" xfId="18" applyFont="1" applyFill="1" applyBorder="1" applyAlignment="1">
      <alignment horizontal="center" vertical="center"/>
    </xf>
    <xf numFmtId="0" fontId="25" fillId="12" borderId="12" xfId="18" applyFont="1" applyFill="1" applyBorder="1" applyAlignment="1">
      <alignment horizontal="center" vertical="center"/>
    </xf>
    <xf numFmtId="0" fontId="25" fillId="12" borderId="16" xfId="18" applyFont="1" applyFill="1" applyBorder="1" applyAlignment="1">
      <alignment horizontal="center" vertical="center"/>
    </xf>
    <xf numFmtId="0" fontId="21" fillId="0" borderId="13" xfId="4" applyFont="1" applyBorder="1" applyAlignment="1">
      <alignment vertical="center" wrapText="1"/>
    </xf>
    <xf numFmtId="0" fontId="7" fillId="6" borderId="2" xfId="4" applyFont="1" applyFill="1" applyBorder="1" applyAlignment="1">
      <alignment horizontal="center" vertical="center" wrapText="1"/>
    </xf>
    <xf numFmtId="0" fontId="7" fillId="6" borderId="39" xfId="4" applyFont="1" applyFill="1" applyBorder="1" applyAlignment="1">
      <alignment horizontal="center" vertical="center" wrapText="1"/>
    </xf>
    <xf numFmtId="0" fontId="7" fillId="6" borderId="5" xfId="4" applyFont="1" applyFill="1" applyBorder="1" applyAlignment="1">
      <alignment horizontal="center" vertical="center" wrapText="1"/>
    </xf>
    <xf numFmtId="0" fontId="7" fillId="6" borderId="0" xfId="4" applyFont="1" applyFill="1" applyAlignment="1">
      <alignment horizontal="center" vertical="center" wrapText="1"/>
    </xf>
    <xf numFmtId="0" fontId="7" fillId="6" borderId="6" xfId="4" applyFont="1" applyFill="1" applyBorder="1" applyAlignment="1">
      <alignment horizontal="center" vertical="center" wrapText="1"/>
    </xf>
    <xf numFmtId="0" fontId="7" fillId="6" borderId="13" xfId="4" applyFont="1" applyFill="1" applyBorder="1" applyAlignment="1">
      <alignment horizontal="center" vertical="center" wrapText="1"/>
    </xf>
    <xf numFmtId="0" fontId="6" fillId="0" borderId="7" xfId="4" applyBorder="1" applyAlignment="1">
      <alignment vertical="center"/>
    </xf>
    <xf numFmtId="0" fontId="0" fillId="4" borderId="50" xfId="0" applyFill="1" applyBorder="1" applyAlignment="1">
      <alignment horizontal="center" vertical="center"/>
    </xf>
    <xf numFmtId="0" fontId="7" fillId="6" borderId="1" xfId="4" applyFont="1" applyFill="1" applyBorder="1" applyAlignment="1">
      <alignment horizontal="center" vertical="center"/>
    </xf>
    <xf numFmtId="0" fontId="0" fillId="6" borderId="1" xfId="0" applyFill="1" applyBorder="1" applyAlignment="1">
      <alignment horizontal="center" vertical="center"/>
    </xf>
    <xf numFmtId="0" fontId="7" fillId="3" borderId="26" xfId="4" applyFont="1" applyFill="1" applyBorder="1" applyAlignment="1">
      <alignment horizontal="center" vertical="center"/>
    </xf>
    <xf numFmtId="0" fontId="7" fillId="3" borderId="27" xfId="4" applyFont="1" applyFill="1" applyBorder="1" applyAlignment="1">
      <alignment horizontal="center" vertical="center"/>
    </xf>
    <xf numFmtId="0" fontId="7" fillId="3" borderId="35" xfId="4" applyFont="1" applyFill="1" applyBorder="1" applyAlignment="1">
      <alignment horizontal="center" vertical="center"/>
    </xf>
    <xf numFmtId="0" fontId="7" fillId="3" borderId="36" xfId="4" applyFont="1" applyFill="1" applyBorder="1" applyAlignment="1">
      <alignment horizontal="center" vertical="center"/>
    </xf>
    <xf numFmtId="0" fontId="7" fillId="3" borderId="30" xfId="4" applyFont="1" applyFill="1" applyBorder="1" applyAlignment="1">
      <alignment horizontal="center" vertical="center"/>
    </xf>
    <xf numFmtId="0" fontId="7" fillId="3" borderId="0" xfId="4" applyFont="1" applyFill="1" applyAlignment="1">
      <alignment horizontal="center" vertical="center"/>
    </xf>
    <xf numFmtId="0" fontId="7" fillId="3" borderId="48" xfId="4" applyFont="1" applyFill="1" applyBorder="1" applyAlignment="1">
      <alignment horizontal="center" vertical="center"/>
    </xf>
    <xf numFmtId="0" fontId="7" fillId="3" borderId="49" xfId="4" applyFont="1" applyFill="1" applyBorder="1" applyAlignment="1">
      <alignment horizontal="center" vertical="center"/>
    </xf>
    <xf numFmtId="0" fontId="7" fillId="4" borderId="95" xfId="4" applyFont="1" applyFill="1" applyBorder="1" applyAlignment="1">
      <alignment horizontal="center" vertical="center"/>
    </xf>
    <xf numFmtId="0" fontId="7" fillId="4" borderId="81" xfId="4" applyFont="1" applyFill="1" applyBorder="1" applyAlignment="1">
      <alignment horizontal="center" vertical="center"/>
    </xf>
    <xf numFmtId="0" fontId="0" fillId="0" borderId="81" xfId="0" applyBorder="1">
      <alignment vertical="center"/>
    </xf>
    <xf numFmtId="0" fontId="0" fillId="0" borderId="82" xfId="0" applyBorder="1">
      <alignment vertical="center"/>
    </xf>
    <xf numFmtId="0" fontId="14" fillId="4" borderId="30" xfId="30" applyFont="1" applyFill="1" applyBorder="1" applyAlignment="1">
      <alignment horizontal="center" vertical="center" textRotation="255"/>
    </xf>
    <xf numFmtId="0" fontId="14" fillId="4" borderId="35" xfId="30" applyFont="1" applyFill="1" applyBorder="1" applyAlignment="1">
      <alignment horizontal="center" vertical="center" textRotation="255"/>
    </xf>
    <xf numFmtId="38" fontId="13" fillId="6" borderId="2" xfId="3" applyFont="1" applyFill="1" applyBorder="1" applyAlignment="1" applyProtection="1">
      <alignment horizontal="center" vertical="center"/>
    </xf>
    <xf numFmtId="38" fontId="13" fillId="6" borderId="17" xfId="3" applyFont="1" applyFill="1" applyBorder="1" applyAlignment="1" applyProtection="1">
      <alignment horizontal="center" vertical="center"/>
    </xf>
    <xf numFmtId="38" fontId="13" fillId="6" borderId="6" xfId="3" applyFont="1" applyFill="1" applyBorder="1" applyAlignment="1" applyProtection="1">
      <alignment horizontal="center" vertical="center"/>
    </xf>
    <xf numFmtId="38" fontId="13" fillId="6" borderId="19" xfId="3" applyFont="1" applyFill="1" applyBorder="1" applyAlignment="1" applyProtection="1">
      <alignment horizontal="center" vertical="center"/>
    </xf>
    <xf numFmtId="38" fontId="13" fillId="6" borderId="37" xfId="3" applyFont="1" applyFill="1" applyBorder="1" applyAlignment="1" applyProtection="1">
      <alignment horizontal="center" vertical="center"/>
    </xf>
    <xf numFmtId="38" fontId="13" fillId="6" borderId="67" xfId="3" applyFont="1" applyFill="1" applyBorder="1" applyAlignment="1" applyProtection="1">
      <alignment horizontal="center" vertical="center"/>
    </xf>
    <xf numFmtId="0" fontId="7" fillId="6" borderId="2" xfId="4" applyFont="1" applyFill="1" applyBorder="1" applyAlignment="1">
      <alignment horizontal="center" vertical="center"/>
    </xf>
    <xf numFmtId="0" fontId="7" fillId="6" borderId="17" xfId="4" applyFont="1" applyFill="1" applyBorder="1" applyAlignment="1">
      <alignment horizontal="center" vertical="center"/>
    </xf>
    <xf numFmtId="0" fontId="7" fillId="6" borderId="5" xfId="4" applyFont="1" applyFill="1" applyBorder="1" applyAlignment="1">
      <alignment horizontal="center" vertical="center"/>
    </xf>
    <xf numFmtId="0" fontId="7" fillId="6" borderId="18" xfId="4" applyFont="1" applyFill="1" applyBorder="1" applyAlignment="1">
      <alignment horizontal="center" vertical="center"/>
    </xf>
    <xf numFmtId="0" fontId="7" fillId="6" borderId="6" xfId="4" applyFont="1" applyFill="1" applyBorder="1" applyAlignment="1">
      <alignment horizontal="center" vertical="center"/>
    </xf>
    <xf numFmtId="0" fontId="7" fillId="6" borderId="19" xfId="4" applyFont="1" applyFill="1" applyBorder="1" applyAlignment="1">
      <alignment horizontal="center" vertical="center"/>
    </xf>
    <xf numFmtId="0" fontId="6" fillId="0" borderId="31" xfId="4" applyBorder="1" applyAlignment="1">
      <alignment horizontal="right" vertical="center"/>
    </xf>
    <xf numFmtId="0" fontId="6" fillId="0" borderId="60" xfId="4" applyBorder="1" applyAlignment="1">
      <alignment horizontal="right" vertical="center"/>
    </xf>
    <xf numFmtId="0" fontId="7" fillId="6" borderId="17" xfId="4" applyFont="1" applyFill="1" applyBorder="1" applyAlignment="1">
      <alignment horizontal="center" vertical="center" wrapText="1"/>
    </xf>
    <xf numFmtId="0" fontId="7" fillId="6" borderId="18" xfId="4" applyFont="1" applyFill="1" applyBorder="1" applyAlignment="1">
      <alignment horizontal="center" vertical="center" wrapText="1"/>
    </xf>
    <xf numFmtId="0" fontId="7" fillId="6" borderId="37" xfId="4" applyFont="1" applyFill="1" applyBorder="1" applyAlignment="1">
      <alignment horizontal="center" vertical="center" wrapText="1"/>
    </xf>
    <xf numFmtId="0" fontId="7" fillId="6" borderId="67" xfId="4" applyFont="1" applyFill="1" applyBorder="1" applyAlignment="1">
      <alignment horizontal="center" vertical="center" wrapText="1"/>
    </xf>
    <xf numFmtId="0" fontId="6" fillId="0" borderId="8" xfId="4" applyBorder="1" applyAlignment="1">
      <alignment horizontal="right" vertical="center"/>
    </xf>
    <xf numFmtId="0" fontId="6" fillId="0" borderId="15" xfId="4" applyBorder="1" applyAlignment="1">
      <alignment horizontal="right" vertical="center"/>
    </xf>
    <xf numFmtId="0" fontId="6" fillId="0" borderId="37" xfId="4" applyBorder="1" applyAlignment="1">
      <alignment horizontal="right" vertical="center"/>
    </xf>
    <xf numFmtId="0" fontId="6" fillId="0" borderId="67" xfId="4" applyBorder="1" applyAlignment="1">
      <alignment horizontal="right" vertical="center"/>
    </xf>
    <xf numFmtId="0" fontId="6" fillId="3" borderId="53" xfId="4" applyFill="1" applyBorder="1" applyAlignment="1">
      <alignment horizontal="left" vertical="center" shrinkToFit="1"/>
    </xf>
    <xf numFmtId="0" fontId="6" fillId="3" borderId="65" xfId="4" applyFill="1" applyBorder="1" applyAlignment="1">
      <alignment horizontal="left" vertical="center" shrinkToFit="1"/>
    </xf>
    <xf numFmtId="38" fontId="23" fillId="2" borderId="85" xfId="1" applyFont="1" applyFill="1" applyBorder="1" applyAlignment="1">
      <alignment vertical="center"/>
    </xf>
    <xf numFmtId="38" fontId="23" fillId="2" borderId="86" xfId="1" applyFont="1" applyFill="1" applyBorder="1" applyAlignment="1">
      <alignment vertical="center"/>
    </xf>
    <xf numFmtId="0" fontId="0" fillId="0" borderId="47" xfId="0" applyBorder="1" applyAlignment="1">
      <alignment horizontal="center" vertical="center"/>
    </xf>
    <xf numFmtId="0" fontId="8" fillId="0" borderId="98" xfId="0" applyFont="1" applyBorder="1" applyAlignment="1">
      <alignment vertical="center" wrapText="1"/>
    </xf>
    <xf numFmtId="0" fontId="8" fillId="0" borderId="100" xfId="0" applyFont="1" applyBorder="1" applyAlignment="1">
      <alignment vertical="center" wrapText="1"/>
    </xf>
    <xf numFmtId="0" fontId="0" fillId="0" borderId="99" xfId="0" applyBorder="1" applyAlignment="1">
      <alignment vertical="center" wrapText="1"/>
    </xf>
    <xf numFmtId="0" fontId="0" fillId="0" borderId="53" xfId="0" applyBorder="1" applyAlignment="1">
      <alignment horizontal="center" vertical="center"/>
    </xf>
    <xf numFmtId="0" fontId="1" fillId="4" borderId="53" xfId="0" applyFont="1" applyFill="1" applyBorder="1" applyAlignment="1">
      <alignment horizontal="center" vertical="center"/>
    </xf>
    <xf numFmtId="0" fontId="1" fillId="4" borderId="53" xfId="1" applyNumberFormat="1" applyFont="1" applyFill="1" applyBorder="1" applyAlignment="1">
      <alignment horizontal="center" vertical="center"/>
    </xf>
    <xf numFmtId="38" fontId="8" fillId="0" borderId="8" xfId="1" applyFill="1" applyBorder="1" applyAlignment="1">
      <alignment vertical="center"/>
    </xf>
    <xf numFmtId="38" fontId="8" fillId="0" borderId="15" xfId="1" applyFill="1" applyBorder="1" applyAlignment="1">
      <alignment vertical="center"/>
    </xf>
    <xf numFmtId="38" fontId="8" fillId="0" borderId="20" xfId="1" applyBorder="1" applyAlignment="1">
      <alignment vertical="center"/>
    </xf>
    <xf numFmtId="38" fontId="8" fillId="0" borderId="49" xfId="1" applyBorder="1" applyAlignment="1">
      <alignment vertical="center"/>
    </xf>
    <xf numFmtId="0" fontId="6" fillId="6" borderId="39" xfId="0" applyFont="1" applyFill="1" applyBorder="1" applyAlignment="1">
      <alignment vertical="center" wrapText="1"/>
    </xf>
    <xf numFmtId="0" fontId="6" fillId="6" borderId="17" xfId="0" applyFont="1" applyFill="1" applyBorder="1" applyAlignment="1">
      <alignment vertical="center" wrapText="1"/>
    </xf>
    <xf numFmtId="0" fontId="2" fillId="6" borderId="36" xfId="0" applyFont="1" applyFill="1" applyBorder="1" applyAlignment="1">
      <alignment vertical="center" wrapText="1"/>
    </xf>
    <xf numFmtId="0" fontId="2" fillId="6" borderId="67" xfId="0" applyFont="1" applyFill="1" applyBorder="1" applyAlignment="1">
      <alignment vertical="center" wrapText="1"/>
    </xf>
    <xf numFmtId="0" fontId="2" fillId="6" borderId="0" xfId="0" applyFont="1" applyFill="1" applyAlignment="1">
      <alignment horizontal="left" vertical="center" wrapText="1"/>
    </xf>
    <xf numFmtId="0" fontId="2" fillId="6" borderId="18" xfId="0" applyFont="1" applyFill="1" applyBorder="1" applyAlignment="1">
      <alignment horizontal="left" vertical="center" wrapText="1"/>
    </xf>
    <xf numFmtId="0" fontId="9" fillId="4" borderId="30" xfId="0" applyFont="1" applyFill="1" applyBorder="1" applyAlignment="1">
      <alignment horizontal="center" vertical="top"/>
    </xf>
    <xf numFmtId="0" fontId="7" fillId="3" borderId="26" xfId="4" applyFont="1" applyFill="1" applyBorder="1" applyAlignment="1">
      <alignment horizontal="center" vertical="top"/>
    </xf>
    <xf numFmtId="0" fontId="0" fillId="0" borderId="30" xfId="0" applyBorder="1" applyAlignment="1">
      <alignment horizontal="center" vertical="top"/>
    </xf>
    <xf numFmtId="0" fontId="7" fillId="6" borderId="96" xfId="4" applyFont="1" applyFill="1" applyBorder="1" applyAlignment="1">
      <alignment horizontal="center" vertical="center"/>
    </xf>
    <xf numFmtId="0" fontId="7" fillId="6" borderId="97" xfId="4" applyFont="1" applyFill="1" applyBorder="1" applyAlignment="1">
      <alignment horizontal="center" vertical="center"/>
    </xf>
    <xf numFmtId="0" fontId="0" fillId="6" borderId="31" xfId="0" applyFill="1" applyBorder="1">
      <alignment vertical="center"/>
    </xf>
    <xf numFmtId="0" fontId="0" fillId="6" borderId="33" xfId="0" applyFill="1" applyBorder="1">
      <alignment vertical="center"/>
    </xf>
    <xf numFmtId="0" fontId="0" fillId="6" borderId="75" xfId="0" applyFill="1" applyBorder="1">
      <alignment vertical="center"/>
    </xf>
    <xf numFmtId="0" fontId="0" fillId="6" borderId="77" xfId="0" applyFill="1" applyBorder="1">
      <alignment vertical="center"/>
    </xf>
    <xf numFmtId="0" fontId="7" fillId="6" borderId="8" xfId="4" applyFont="1" applyFill="1" applyBorder="1" applyAlignment="1">
      <alignment horizontal="center" vertical="center"/>
    </xf>
    <xf numFmtId="0" fontId="7" fillId="6" borderId="15" xfId="4" applyFont="1" applyFill="1" applyBorder="1" applyAlignment="1">
      <alignment horizontal="center" vertical="center"/>
    </xf>
    <xf numFmtId="0" fontId="7" fillId="6" borderId="108" xfId="4" applyFont="1" applyFill="1" applyBorder="1" applyAlignment="1">
      <alignment horizontal="center" vertical="center"/>
    </xf>
    <xf numFmtId="0" fontId="0" fillId="6" borderId="60" xfId="0" applyFill="1" applyBorder="1">
      <alignment vertical="center"/>
    </xf>
    <xf numFmtId="0" fontId="0" fillId="6" borderId="76" xfId="0" applyFill="1" applyBorder="1">
      <alignment vertical="center"/>
    </xf>
    <xf numFmtId="38" fontId="13" fillId="6" borderId="5" xfId="3" applyFont="1" applyFill="1" applyBorder="1" applyAlignment="1" applyProtection="1">
      <alignment horizontal="center" vertical="center"/>
    </xf>
    <xf numFmtId="38" fontId="13" fillId="6" borderId="18" xfId="3" applyFont="1" applyFill="1" applyBorder="1" applyAlignment="1" applyProtection="1">
      <alignment horizontal="center" vertical="center"/>
    </xf>
    <xf numFmtId="0" fontId="9" fillId="4" borderId="61" xfId="0" applyFont="1" applyFill="1" applyBorder="1" applyAlignment="1">
      <alignment horizontal="center" vertical="center"/>
    </xf>
    <xf numFmtId="0" fontId="9" fillId="4" borderId="62" xfId="0" applyFont="1" applyFill="1" applyBorder="1" applyAlignment="1">
      <alignment horizontal="center" vertical="center"/>
    </xf>
    <xf numFmtId="0" fontId="0" fillId="0" borderId="62" xfId="0" applyBorder="1">
      <alignment vertical="center"/>
    </xf>
    <xf numFmtId="0" fontId="0" fillId="0" borderId="63" xfId="0" applyBorder="1">
      <alignment vertical="center"/>
    </xf>
    <xf numFmtId="0" fontId="7" fillId="4" borderId="11" xfId="18" applyFont="1" applyFill="1" applyBorder="1" applyAlignment="1">
      <alignment horizontal="center" vertical="center"/>
    </xf>
    <xf numFmtId="0" fontId="0" fillId="0" borderId="16" xfId="0" applyBorder="1" applyAlignment="1">
      <alignment horizontal="center" vertical="center"/>
    </xf>
    <xf numFmtId="38" fontId="8" fillId="0" borderId="31" xfId="1" applyBorder="1" applyAlignment="1">
      <alignment vertical="center"/>
    </xf>
    <xf numFmtId="38" fontId="8" fillId="0" borderId="60" xfId="1" applyBorder="1" applyAlignment="1">
      <alignment vertical="center"/>
    </xf>
    <xf numFmtId="0" fontId="2" fillId="0" borderId="31" xfId="18" applyFont="1" applyBorder="1">
      <alignment vertical="center"/>
    </xf>
    <xf numFmtId="0" fontId="2" fillId="0" borderId="60" xfId="18" applyFont="1" applyBorder="1">
      <alignment vertical="center"/>
    </xf>
    <xf numFmtId="38" fontId="9" fillId="2" borderId="61" xfId="1" applyFont="1" applyFill="1" applyBorder="1" applyAlignment="1">
      <alignment vertical="center"/>
    </xf>
    <xf numFmtId="38" fontId="9" fillId="2" borderId="63" xfId="1" applyFont="1" applyFill="1" applyBorder="1" applyAlignment="1">
      <alignment vertical="center"/>
    </xf>
    <xf numFmtId="0" fontId="2" fillId="0" borderId="31" xfId="18" applyFont="1" applyBorder="1" applyAlignment="1">
      <alignment horizontal="center" vertical="center"/>
    </xf>
    <xf numFmtId="0" fontId="2" fillId="0" borderId="60" xfId="18" applyFont="1" applyBorder="1" applyAlignment="1">
      <alignment horizontal="center" vertical="center"/>
    </xf>
    <xf numFmtId="0" fontId="7" fillId="4" borderId="61" xfId="18" applyFont="1" applyFill="1" applyBorder="1" applyAlignment="1">
      <alignment horizontal="center" vertical="center"/>
    </xf>
    <xf numFmtId="0" fontId="7" fillId="4" borderId="62" xfId="18" applyFont="1" applyFill="1" applyBorder="1" applyAlignment="1">
      <alignment horizontal="center" vertical="center"/>
    </xf>
    <xf numFmtId="0" fontId="7" fillId="4" borderId="16" xfId="18" applyFont="1" applyFill="1" applyBorder="1" applyAlignment="1">
      <alignment horizontal="center" vertical="center"/>
    </xf>
    <xf numFmtId="38" fontId="8" fillId="0" borderId="8" xfId="1" applyBorder="1" applyAlignment="1">
      <alignment vertical="center"/>
    </xf>
    <xf numFmtId="38" fontId="8" fillId="0" borderId="15" xfId="1" applyBorder="1" applyAlignment="1">
      <alignment vertical="center"/>
    </xf>
    <xf numFmtId="0" fontId="2" fillId="0" borderId="8" xfId="18" applyFont="1" applyBorder="1" applyAlignment="1">
      <alignment horizontal="center" vertical="center"/>
    </xf>
    <xf numFmtId="0" fontId="2" fillId="0" borderId="15" xfId="18" applyFont="1" applyBorder="1" applyAlignment="1">
      <alignment horizontal="center" vertical="center"/>
    </xf>
    <xf numFmtId="0" fontId="2" fillId="0" borderId="8" xfId="18" applyFont="1" applyBorder="1">
      <alignment vertical="center"/>
    </xf>
    <xf numFmtId="0" fontId="2" fillId="0" borderId="15" xfId="18" applyFont="1" applyBorder="1">
      <alignment vertical="center"/>
    </xf>
    <xf numFmtId="38" fontId="8" fillId="0" borderId="98" xfId="1" applyBorder="1" applyAlignment="1">
      <alignment vertical="center"/>
    </xf>
    <xf numFmtId="38" fontId="8" fillId="0" borderId="99" xfId="1" applyBorder="1" applyAlignment="1">
      <alignment vertical="center"/>
    </xf>
    <xf numFmtId="0" fontId="9" fillId="4" borderId="11" xfId="0" applyFont="1" applyFill="1" applyBorder="1" applyAlignment="1">
      <alignment horizontal="center" vertical="center"/>
    </xf>
    <xf numFmtId="0" fontId="9" fillId="4" borderId="16" xfId="0" applyFont="1" applyFill="1" applyBorder="1" applyAlignment="1">
      <alignment horizontal="center" vertical="center"/>
    </xf>
    <xf numFmtId="0" fontId="8" fillId="0" borderId="8" xfId="28" applyBorder="1" applyAlignment="1">
      <alignment vertical="center" wrapText="1"/>
    </xf>
    <xf numFmtId="0" fontId="8" fillId="0" borderId="9" xfId="28" applyBorder="1" applyAlignment="1">
      <alignment vertical="center" wrapText="1"/>
    </xf>
    <xf numFmtId="0" fontId="0" fillId="0" borderId="15" xfId="0" applyBorder="1" applyAlignment="1">
      <alignment vertical="center" wrapText="1"/>
    </xf>
    <xf numFmtId="0" fontId="8" fillId="0" borderId="31" xfId="0" applyFont="1" applyBorder="1" applyAlignment="1">
      <alignment vertical="center" wrapText="1"/>
    </xf>
    <xf numFmtId="0" fontId="8" fillId="0" borderId="33" xfId="0" applyFont="1" applyBorder="1" applyAlignment="1">
      <alignment vertical="center" wrapText="1"/>
    </xf>
    <xf numFmtId="0" fontId="0" fillId="0" borderId="60" xfId="0" applyBorder="1" applyAlignment="1">
      <alignment vertical="center" wrapText="1"/>
    </xf>
    <xf numFmtId="0" fontId="6" fillId="0" borderId="11" xfId="18" applyBorder="1">
      <alignment vertical="center"/>
    </xf>
    <xf numFmtId="0" fontId="6" fillId="0" borderId="12" xfId="18" applyBorder="1">
      <alignment vertical="center"/>
    </xf>
    <xf numFmtId="0" fontId="6" fillId="0" borderId="16" xfId="18" applyBorder="1">
      <alignment vertical="center"/>
    </xf>
    <xf numFmtId="0" fontId="7" fillId="4" borderId="12" xfId="18" applyFont="1" applyFill="1" applyBorder="1" applyAlignment="1">
      <alignment horizontal="center" vertical="center"/>
    </xf>
    <xf numFmtId="0" fontId="5" fillId="0" borderId="1" xfId="18" applyFont="1" applyBorder="1">
      <alignment vertical="center"/>
    </xf>
    <xf numFmtId="0" fontId="0" fillId="0" borderId="1" xfId="0" applyBorder="1">
      <alignment vertical="center"/>
    </xf>
    <xf numFmtId="38" fontId="13" fillId="4" borderId="95" xfId="3" applyFont="1" applyFill="1" applyBorder="1" applyAlignment="1" applyProtection="1">
      <alignment horizontal="center" vertical="center"/>
    </xf>
    <xf numFmtId="38" fontId="13" fillId="4" borderId="81" xfId="3" applyFont="1" applyFill="1" applyBorder="1" applyAlignment="1" applyProtection="1">
      <alignment horizontal="center" vertical="center"/>
    </xf>
    <xf numFmtId="0" fontId="7" fillId="4" borderId="1" xfId="18" applyFont="1" applyFill="1" applyBorder="1" applyAlignment="1">
      <alignment horizontal="center" vertical="center"/>
    </xf>
    <xf numFmtId="0" fontId="8" fillId="4" borderId="1" xfId="0" applyFont="1" applyFill="1" applyBorder="1" applyAlignment="1">
      <alignment horizontal="center" vertical="center"/>
    </xf>
    <xf numFmtId="0" fontId="7" fillId="0" borderId="0" xfId="18" applyFont="1" applyAlignment="1">
      <alignment horizontal="right"/>
    </xf>
    <xf numFmtId="0" fontId="0" fillId="0" borderId="13" xfId="0" applyBorder="1" applyAlignment="1"/>
    <xf numFmtId="0" fontId="2" fillId="0" borderId="98" xfId="18" applyFont="1" applyBorder="1">
      <alignment vertical="center"/>
    </xf>
    <xf numFmtId="0" fontId="2" fillId="0" borderId="99" xfId="18" applyFont="1" applyBorder="1">
      <alignment vertical="center"/>
    </xf>
    <xf numFmtId="0" fontId="9" fillId="4" borderId="12" xfId="0" applyFont="1" applyFill="1" applyBorder="1" applyAlignment="1">
      <alignment horizontal="center" vertical="center"/>
    </xf>
    <xf numFmtId="0" fontId="0" fillId="0" borderId="16" xfId="0" applyBorder="1">
      <alignment vertical="center"/>
    </xf>
    <xf numFmtId="0" fontId="2" fillId="0" borderId="5" xfId="18" applyFont="1" applyBorder="1" applyAlignment="1">
      <alignment horizontal="center" vertical="center"/>
    </xf>
    <xf numFmtId="0" fontId="2" fillId="0" borderId="18" xfId="18" applyFont="1" applyBorder="1" applyAlignment="1">
      <alignment horizontal="center" vertical="center"/>
    </xf>
    <xf numFmtId="38" fontId="6" fillId="0" borderId="13" xfId="9" applyFont="1" applyFill="1" applyBorder="1" applyAlignment="1" applyProtection="1">
      <alignment vertical="center" wrapText="1"/>
      <protection locked="0"/>
    </xf>
  </cellXfs>
  <cellStyles count="32">
    <cellStyle name="パーセント 2" xfId="15" xr:uid="{00000000-0005-0000-0000-000000000000}"/>
    <cellStyle name="桁区切り" xfId="1" builtinId="6"/>
    <cellStyle name="桁区切り 2" xfId="10" xr:uid="{00000000-0005-0000-0000-000002000000}"/>
    <cellStyle name="桁区切り 2 2" xfId="11" xr:uid="{00000000-0005-0000-0000-000003000000}"/>
    <cellStyle name="桁区切り 2 2 2" xfId="9" xr:uid="{00000000-0005-0000-0000-000004000000}"/>
    <cellStyle name="桁区切り 2 2 3" xfId="13" xr:uid="{00000000-0005-0000-0000-000005000000}"/>
    <cellStyle name="桁区切り 2 3" xfId="14" xr:uid="{00000000-0005-0000-0000-000006000000}"/>
    <cellStyle name="桁区切り 3" xfId="3" xr:uid="{00000000-0005-0000-0000-000007000000}"/>
    <cellStyle name="桁区切り 4" xfId="7" xr:uid="{00000000-0005-0000-0000-000008000000}"/>
    <cellStyle name="桁区切り 5" xfId="8" xr:uid="{00000000-0005-0000-0000-000009000000}"/>
    <cellStyle name="桁区切り 6" xfId="12" xr:uid="{00000000-0005-0000-0000-00000A000000}"/>
    <cellStyle name="標準" xfId="0" builtinId="0"/>
    <cellStyle name="標準 10" xfId="5" xr:uid="{00000000-0005-0000-0000-00000C000000}"/>
    <cellStyle name="標準 2" xfId="16" xr:uid="{00000000-0005-0000-0000-00000D000000}"/>
    <cellStyle name="標準 2 2" xfId="17" xr:uid="{00000000-0005-0000-0000-00000E000000}"/>
    <cellStyle name="標準 2 3" xfId="6" xr:uid="{00000000-0005-0000-0000-00000F000000}"/>
    <cellStyle name="標準 3" xfId="18" xr:uid="{00000000-0005-0000-0000-000010000000}"/>
    <cellStyle name="標準 3 2" xfId="4" xr:uid="{00000000-0005-0000-0000-000011000000}"/>
    <cellStyle name="標準 4" xfId="19" xr:uid="{00000000-0005-0000-0000-000012000000}"/>
    <cellStyle name="標準 4 2" xfId="20" xr:uid="{00000000-0005-0000-0000-000013000000}"/>
    <cellStyle name="標準 4 3" xfId="21" xr:uid="{00000000-0005-0000-0000-000014000000}"/>
    <cellStyle name="標準 4 4" xfId="22" xr:uid="{00000000-0005-0000-0000-000015000000}"/>
    <cellStyle name="標準 5" xfId="23" xr:uid="{00000000-0005-0000-0000-000016000000}"/>
    <cellStyle name="標準 5 2" xfId="24" xr:uid="{00000000-0005-0000-0000-000017000000}"/>
    <cellStyle name="標準 6" xfId="25" xr:uid="{00000000-0005-0000-0000-000018000000}"/>
    <cellStyle name="標準 6 2" xfId="26" xr:uid="{00000000-0005-0000-0000-000019000000}"/>
    <cellStyle name="標準 6 2 2" xfId="27" xr:uid="{00000000-0005-0000-0000-00001A000000}"/>
    <cellStyle name="標準 6 3" xfId="28" xr:uid="{00000000-0005-0000-0000-00001B000000}"/>
    <cellStyle name="標準 6 4" xfId="29" xr:uid="{00000000-0005-0000-0000-00001C000000}"/>
    <cellStyle name="標準 7" xfId="2" xr:uid="{00000000-0005-0000-0000-00001D000000}"/>
    <cellStyle name="標準 8" xfId="30" xr:uid="{00000000-0005-0000-0000-00001E000000}"/>
    <cellStyle name="標準 9" xfId="31" xr:uid="{00000000-0005-0000-0000-00001F000000}"/>
  </cellStyles>
  <dxfs count="0"/>
  <tableStyles count="0" defaultTableStyle="TableStyleMedium2" defaultPivotStyle="PivotStyleLight16"/>
  <colors>
    <mruColors>
      <color rgb="FF0000FF"/>
      <color rgb="FFCCFFFF"/>
      <color rgb="FF66FFFF"/>
      <color rgb="FFFFFFCC"/>
      <color rgb="FFFFF8E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238126</xdr:colOff>
      <xdr:row>3</xdr:row>
      <xdr:rowOff>261938</xdr:rowOff>
    </xdr:from>
    <xdr:to>
      <xdr:col>9</xdr:col>
      <xdr:colOff>476250</xdr:colOff>
      <xdr:row>10</xdr:row>
      <xdr:rowOff>485775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874001" y="1452563"/>
          <a:ext cx="3135312" cy="2208212"/>
        </a:xfrm>
        <a:prstGeom prst="rect">
          <a:avLst/>
        </a:prstGeom>
        <a:solidFill>
          <a:schemeClr val="accent1">
            <a:lumMod val="20000"/>
            <a:lumOff val="80000"/>
          </a:schemeClr>
        </a:solidFill>
        <a:ln w="28575" cmpd="sng">
          <a:solidFill>
            <a:srgbClr val="0070C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accent5"/>
              </a:solidFill>
              <a:latin typeface="ＭＳ ゴシック" panose="020B0609070205080204" pitchFamily="49" charset="-128"/>
              <a:ea typeface="ＭＳ ゴシック" panose="020B0609070205080204" pitchFamily="49" charset="-128"/>
            </a:rPr>
            <a:t> こちらの用紙はシート２内訳表に入力した事項が</a:t>
          </a:r>
          <a:r>
            <a:rPr kumimoji="1" lang="ja-JP" altLang="en-US" sz="1600" u="sng">
              <a:solidFill>
                <a:srgbClr val="FF0000"/>
              </a:solidFill>
              <a:latin typeface="ＭＳ ゴシック" panose="020B0609070205080204" pitchFamily="49" charset="-128"/>
              <a:ea typeface="ＭＳ ゴシック" panose="020B0609070205080204" pitchFamily="49" charset="-128"/>
            </a:rPr>
            <a:t>自動的に反映</a:t>
          </a:r>
          <a:r>
            <a:rPr kumimoji="1" lang="ja-JP" altLang="en-US" sz="1600">
              <a:solidFill>
                <a:schemeClr val="accent5"/>
              </a:solidFill>
              <a:latin typeface="ＭＳ ゴシック" panose="020B0609070205080204" pitchFamily="49" charset="-128"/>
              <a:ea typeface="ＭＳ ゴシック" panose="020B0609070205080204" pitchFamily="49" charset="-128"/>
            </a:rPr>
            <a:t>されますので入力の必要はありません。</a:t>
          </a:r>
          <a:endParaRPr kumimoji="1" lang="en-US" altLang="ja-JP" sz="1600">
            <a:solidFill>
              <a:schemeClr val="accent5"/>
            </a:solidFill>
            <a:latin typeface="ＭＳ ゴシック" panose="020B0609070205080204" pitchFamily="49" charset="-128"/>
            <a:ea typeface="ＭＳ ゴシック" panose="020B0609070205080204" pitchFamily="49" charset="-128"/>
          </a:endParaRPr>
        </a:p>
        <a:p>
          <a:r>
            <a:rPr kumimoji="1" lang="ja-JP" altLang="en-US" sz="1600">
              <a:solidFill>
                <a:schemeClr val="accent5"/>
              </a:solidFill>
              <a:latin typeface="ＭＳ ゴシック" panose="020B0609070205080204" pitchFamily="49" charset="-128"/>
              <a:ea typeface="ＭＳ ゴシック" panose="020B0609070205080204" pitchFamily="49" charset="-128"/>
            </a:rPr>
            <a:t> 反映された内容に間違いがないか確認して提出してください。</a:t>
          </a:r>
          <a:endParaRPr kumimoji="1" lang="en-US" altLang="ja-JP" sz="1600">
            <a:solidFill>
              <a:schemeClr val="accent5"/>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178708</xdr:colOff>
      <xdr:row>24</xdr:row>
      <xdr:rowOff>440531</xdr:rowOff>
    </xdr:from>
    <xdr:to>
      <xdr:col>3</xdr:col>
      <xdr:colOff>1111931</xdr:colOff>
      <xdr:row>25</xdr:row>
      <xdr:rowOff>68485</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a:xfrm>
          <a:off x="738302" y="8155781"/>
          <a:ext cx="2290535" cy="449485"/>
        </a:xfrm>
        <a:prstGeom prst="wedgeRectCallout">
          <a:avLst>
            <a:gd name="adj1" fmla="val 22344"/>
            <a:gd name="adj2" fmla="val 9234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取組番号を選択してください。</a:t>
          </a:r>
        </a:p>
      </xdr:txBody>
    </xdr:sp>
    <xdr:clientData/>
  </xdr:twoCellAnchor>
  <xdr:twoCellAnchor>
    <xdr:from>
      <xdr:col>11</xdr:col>
      <xdr:colOff>87425</xdr:colOff>
      <xdr:row>23</xdr:row>
      <xdr:rowOff>47625</xdr:rowOff>
    </xdr:from>
    <xdr:to>
      <xdr:col>14</xdr:col>
      <xdr:colOff>650681</xdr:colOff>
      <xdr:row>25</xdr:row>
      <xdr:rowOff>63499</xdr:rowOff>
    </xdr:to>
    <xdr:sp macro="" textlink="">
      <xdr:nvSpPr>
        <xdr:cNvPr id="8" name="吹き出し: 線 7">
          <a:extLst>
            <a:ext uri="{FF2B5EF4-FFF2-40B4-BE49-F238E27FC236}">
              <a16:creationId xmlns:a16="http://schemas.microsoft.com/office/drawing/2014/main" id="{544CC962-5455-48F6-8F32-C94A4CB2A8BA}"/>
            </a:ext>
          </a:extLst>
        </xdr:cNvPr>
        <xdr:cNvSpPr/>
      </xdr:nvSpPr>
      <xdr:spPr>
        <a:xfrm>
          <a:off x="8136050" y="7532688"/>
          <a:ext cx="2650819" cy="984249"/>
        </a:xfrm>
        <a:prstGeom prst="borderCallout1">
          <a:avLst>
            <a:gd name="adj1" fmla="val 104370"/>
            <a:gd name="adj2" fmla="val 22623"/>
            <a:gd name="adj3" fmla="val 121391"/>
            <a:gd name="adj4" fmla="val 22655"/>
          </a:avLst>
        </a:prstGeom>
        <a:solidFill>
          <a:schemeClr val="bg1"/>
        </a:solid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課税対象外＝「課外」</a:t>
          </a:r>
          <a:endParaRPr kumimoji="1" lang="en-US" altLang="ja-JP" sz="900">
            <a:solidFill>
              <a:schemeClr val="tx1"/>
            </a:solidFill>
          </a:endParaRPr>
        </a:p>
        <a:p>
          <a:pPr algn="l"/>
          <a:r>
            <a:rPr kumimoji="1" lang="ja-JP" altLang="en-US" sz="900">
              <a:solidFill>
                <a:schemeClr val="tx1"/>
              </a:solidFill>
            </a:rPr>
            <a:t>インボイス無し・経過措置適用無し＝「イ経無」</a:t>
          </a:r>
          <a:endParaRPr kumimoji="1" lang="en-US" altLang="ja-JP" sz="900">
            <a:solidFill>
              <a:schemeClr val="tx1"/>
            </a:solidFill>
          </a:endParaRPr>
        </a:p>
        <a:p>
          <a:pPr algn="l"/>
          <a:r>
            <a:rPr kumimoji="1" lang="ja-JP" altLang="en-US" sz="900">
              <a:solidFill>
                <a:schemeClr val="tx1"/>
              </a:solidFill>
            </a:rPr>
            <a:t>インボイス無し・経過措置適用有り＝</a:t>
          </a:r>
          <a:endParaRPr kumimoji="1" lang="en-US" altLang="ja-JP" sz="900">
            <a:solidFill>
              <a:schemeClr val="tx1"/>
            </a:solidFill>
          </a:endParaRPr>
        </a:p>
        <a:p>
          <a:pPr algn="l"/>
          <a:r>
            <a:rPr kumimoji="1" lang="ja-JP" altLang="en-US" sz="900">
              <a:solidFill>
                <a:schemeClr val="tx1"/>
              </a:solidFill>
            </a:rPr>
            <a:t>「イ経有：</a:t>
          </a:r>
          <a:r>
            <a:rPr kumimoji="1" lang="en-US" altLang="ja-JP" sz="900">
              <a:solidFill>
                <a:schemeClr val="tx1"/>
              </a:solidFill>
            </a:rPr>
            <a:t>2%</a:t>
          </a:r>
          <a:r>
            <a:rPr kumimoji="1" lang="ja-JP" altLang="en-US" sz="900">
              <a:solidFill>
                <a:schemeClr val="tx1"/>
              </a:solidFill>
            </a:rPr>
            <a:t>」（令和８年９月までの適用率）</a:t>
          </a:r>
          <a:endParaRPr kumimoji="1" lang="en-US" altLang="ja-JP" sz="900">
            <a:solidFill>
              <a:schemeClr val="tx1"/>
            </a:solidFill>
          </a:endParaRPr>
        </a:p>
        <a:p>
          <a:r>
            <a:rPr kumimoji="1" lang="ja-JP" altLang="ja-JP" sz="900">
              <a:solidFill>
                <a:schemeClr val="tx1"/>
              </a:solidFill>
              <a:effectLst/>
              <a:latin typeface="+mn-lt"/>
              <a:ea typeface="+mn-ea"/>
              <a:cs typeface="+mn-cs"/>
            </a:rPr>
            <a:t>「イ経有：</a:t>
          </a:r>
          <a:r>
            <a:rPr kumimoji="1" lang="en-US" altLang="ja-JP" sz="900">
              <a:solidFill>
                <a:schemeClr val="tx1"/>
              </a:solidFill>
              <a:effectLst/>
              <a:latin typeface="+mn-lt"/>
              <a:ea typeface="+mn-ea"/>
              <a:cs typeface="+mn-cs"/>
            </a:rPr>
            <a:t>5%</a:t>
          </a:r>
          <a:r>
            <a:rPr kumimoji="1" lang="ja-JP" altLang="ja-JP" sz="900">
              <a:solidFill>
                <a:schemeClr val="tx1"/>
              </a:solidFill>
              <a:effectLst/>
              <a:latin typeface="+mn-lt"/>
              <a:ea typeface="+mn-ea"/>
              <a:cs typeface="+mn-cs"/>
            </a:rPr>
            <a:t>」（令和８年</a:t>
          </a:r>
          <a:r>
            <a:rPr kumimoji="1" lang="ja-JP" altLang="en-US" sz="900">
              <a:solidFill>
                <a:schemeClr val="tx1"/>
              </a:solidFill>
              <a:effectLst/>
              <a:latin typeface="+mn-lt"/>
              <a:ea typeface="+mn-ea"/>
              <a:cs typeface="+mn-cs"/>
            </a:rPr>
            <a:t>１０</a:t>
          </a:r>
          <a:r>
            <a:rPr kumimoji="1" lang="ja-JP" altLang="ja-JP" sz="900">
              <a:solidFill>
                <a:schemeClr val="tx1"/>
              </a:solidFill>
              <a:effectLst/>
              <a:latin typeface="+mn-lt"/>
              <a:ea typeface="+mn-ea"/>
              <a:cs typeface="+mn-cs"/>
            </a:rPr>
            <a:t>月</a:t>
          </a:r>
          <a:r>
            <a:rPr kumimoji="1" lang="ja-JP" altLang="en-US" sz="900">
              <a:solidFill>
                <a:schemeClr val="tx1"/>
              </a:solidFill>
              <a:effectLst/>
              <a:latin typeface="+mn-lt"/>
              <a:ea typeface="+mn-ea"/>
              <a:cs typeface="+mn-cs"/>
            </a:rPr>
            <a:t>以降の適用率）</a:t>
          </a:r>
          <a:endParaRPr kumimoji="0" lang="en-US" altLang="ja-JP" sz="900">
            <a:solidFill>
              <a:schemeClr val="tx1"/>
            </a:solidFill>
            <a:effectLst/>
            <a:latin typeface="+mn-lt"/>
            <a:ea typeface="+mn-ea"/>
            <a:cs typeface="+mn-cs"/>
          </a:endParaRPr>
        </a:p>
        <a:p>
          <a:r>
            <a:rPr kumimoji="1" lang="en-US" altLang="ja-JP" sz="900">
              <a:solidFill>
                <a:srgbClr val="FF0000"/>
              </a:solidFill>
            </a:rPr>
            <a:t>※</a:t>
          </a:r>
          <a:r>
            <a:rPr kumimoji="1" lang="ja-JP" altLang="en-US" sz="900">
              <a:solidFill>
                <a:srgbClr val="FF0000"/>
              </a:solidFill>
            </a:rPr>
            <a:t>インボイスは影響額を計上する場合のみ選択</a:t>
          </a:r>
          <a:endParaRPr kumimoji="1" lang="en-US" altLang="ja-JP" sz="900">
            <a:solidFill>
              <a:srgbClr val="FF0000"/>
            </a:solidFill>
          </a:endParaRPr>
        </a:p>
      </xdr:txBody>
    </xdr:sp>
    <xdr:clientData/>
  </xdr:twoCellAnchor>
  <xdr:twoCellAnchor>
    <xdr:from>
      <xdr:col>4</xdr:col>
      <xdr:colOff>455273</xdr:colOff>
      <xdr:row>24</xdr:row>
      <xdr:rowOff>488156</xdr:rowOff>
    </xdr:from>
    <xdr:to>
      <xdr:col>5</xdr:col>
      <xdr:colOff>789326</xdr:colOff>
      <xdr:row>25</xdr:row>
      <xdr:rowOff>86741</xdr:rowOff>
    </xdr:to>
    <xdr:sp macro="" textlink="">
      <xdr:nvSpPr>
        <xdr:cNvPr id="9" name="AutoShape 4">
          <a:extLst>
            <a:ext uri="{FF2B5EF4-FFF2-40B4-BE49-F238E27FC236}">
              <a16:creationId xmlns:a16="http://schemas.microsoft.com/office/drawing/2014/main" id="{711648BD-9E93-4024-AFCB-D8EFCC77CCE1}"/>
            </a:ext>
          </a:extLst>
        </xdr:cNvPr>
        <xdr:cNvSpPr>
          <a:spLocks noChangeArrowheads="1"/>
        </xdr:cNvSpPr>
      </xdr:nvSpPr>
      <xdr:spPr>
        <a:xfrm>
          <a:off x="3562804" y="8203406"/>
          <a:ext cx="1917585" cy="420116"/>
        </a:xfrm>
        <a:prstGeom prst="wedgeRectCallout">
          <a:avLst>
            <a:gd name="adj1" fmla="val 23238"/>
            <a:gd name="adj2" fmla="val 9234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税込で記載してください。</a:t>
          </a:r>
        </a:p>
      </xdr:txBody>
    </xdr:sp>
    <xdr:clientData/>
  </xdr:twoCellAnchor>
  <xdr:twoCellAnchor>
    <xdr:from>
      <xdr:col>6</xdr:col>
      <xdr:colOff>214312</xdr:colOff>
      <xdr:row>24</xdr:row>
      <xdr:rowOff>3968</xdr:rowOff>
    </xdr:from>
    <xdr:to>
      <xdr:col>10</xdr:col>
      <xdr:colOff>571499</xdr:colOff>
      <xdr:row>25</xdr:row>
      <xdr:rowOff>86518</xdr:rowOff>
    </xdr:to>
    <xdr:sp macro="" textlink="">
      <xdr:nvSpPr>
        <xdr:cNvPr id="2" name="AutoShape 4">
          <a:extLst>
            <a:ext uri="{FF2B5EF4-FFF2-40B4-BE49-F238E27FC236}">
              <a16:creationId xmlns:a16="http://schemas.microsoft.com/office/drawing/2014/main" id="{05DA48FD-0893-5933-6A09-2D7FB198181C}"/>
            </a:ext>
          </a:extLst>
        </xdr:cNvPr>
        <xdr:cNvSpPr>
          <a:spLocks noChangeArrowheads="1"/>
        </xdr:cNvSpPr>
      </xdr:nvSpPr>
      <xdr:spPr>
        <a:xfrm>
          <a:off x="5746750" y="7639843"/>
          <a:ext cx="2254249" cy="900113"/>
        </a:xfrm>
        <a:prstGeom prst="wedgeRectCallout">
          <a:avLst>
            <a:gd name="adj1" fmla="val 18219"/>
            <a:gd name="adj2" fmla="val 6907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数量が複数ある場合に使用。</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単位とともに記入。</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en-US" altLang="ja-JP" sz="1100" b="0" i="0" u="none" strike="noStrike" baseline="0">
              <a:solidFill>
                <a:schemeClr val="accent5"/>
              </a:solidFill>
              <a:latin typeface="ＭＳ Ｐゴシック" panose="020B0600070205080204" charset="-128"/>
              <a:ea typeface="ＭＳ Ｐゴシック" panose="020B0600070205080204" charset="-128"/>
            </a:rPr>
            <a:t>【</a:t>
          </a:r>
          <a:r>
            <a:rPr lang="ja-JP" altLang="en-US" sz="1100" b="0" i="0" u="none" strike="noStrike" baseline="0">
              <a:solidFill>
                <a:schemeClr val="accent5"/>
              </a:solidFill>
              <a:latin typeface="ＭＳ Ｐゴシック" panose="020B0600070205080204" charset="-128"/>
              <a:ea typeface="ＭＳ Ｐゴシック" panose="020B0600070205080204" charset="-128"/>
            </a:rPr>
            <a:t>例</a:t>
          </a:r>
          <a:r>
            <a:rPr lang="en-US" altLang="ja-JP" sz="1100" b="0" i="0" u="none" strike="noStrike" baseline="0">
              <a:solidFill>
                <a:schemeClr val="accent5"/>
              </a:solidFill>
              <a:latin typeface="ＭＳ Ｐゴシック" panose="020B0600070205080204" charset="-128"/>
              <a:ea typeface="ＭＳ Ｐゴシック" panose="020B0600070205080204" charset="-128"/>
            </a:rPr>
            <a:t>】</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 1,300</a:t>
          </a:r>
          <a:r>
            <a:rPr lang="ja-JP" altLang="en-US" sz="1100" b="0" i="0" u="none" strike="noStrike" baseline="0">
              <a:solidFill>
                <a:schemeClr val="accent5"/>
              </a:solidFill>
              <a:latin typeface="ＭＳ Ｐゴシック" panose="020B0600070205080204" charset="-128"/>
              <a:ea typeface="ＭＳ Ｐゴシック" panose="020B0600070205080204" charset="-128"/>
            </a:rPr>
            <a:t>円</a:t>
          </a:r>
          <a:r>
            <a:rPr lang="en-US" altLang="ja-JP" sz="1100" b="0" i="0" u="none" strike="noStrike" baseline="0">
              <a:solidFill>
                <a:schemeClr val="accent5"/>
              </a:solidFill>
              <a:latin typeface="ＭＳ Ｐゴシック" panose="020B0600070205080204" charset="-128"/>
              <a:ea typeface="ＭＳ Ｐゴシック" panose="020B0600070205080204" charset="-128"/>
            </a:rPr>
            <a:t>×5</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時間</a:t>
          </a:r>
          <a:r>
            <a:rPr lang="en-US" altLang="ja-JP" sz="1100" b="0" i="0" u="none" strike="noStrike" baseline="0">
              <a:solidFill>
                <a:schemeClr val="accent5"/>
              </a:solidFill>
              <a:latin typeface="ＭＳ Ｐゴシック" panose="020B0600070205080204" charset="-128"/>
              <a:ea typeface="ＭＳ Ｐゴシック" panose="020B0600070205080204" charset="-128"/>
            </a:rPr>
            <a:t>×3</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日、</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en-US" altLang="ja-JP" sz="1100" b="0" i="0" u="none" strike="noStrike" baseline="0">
              <a:solidFill>
                <a:schemeClr val="accent5"/>
              </a:solidFill>
              <a:latin typeface="ＭＳ Ｐゴシック" panose="020B0600070205080204" charset="-128"/>
              <a:ea typeface="ＭＳ Ｐゴシック" panose="020B0600070205080204" charset="-128"/>
            </a:rPr>
            <a:t> </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    </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8000</a:t>
          </a:r>
          <a:r>
            <a:rPr lang="ja-JP" altLang="en-US" sz="1100" b="0" i="0" u="none" strike="noStrike" baseline="0">
              <a:solidFill>
                <a:schemeClr val="accent5"/>
              </a:solidFill>
              <a:latin typeface="ＭＳ Ｐゴシック" panose="020B0600070205080204" charset="-128"/>
              <a:ea typeface="ＭＳ Ｐゴシック" panose="020B0600070205080204" charset="-128"/>
            </a:rPr>
            <a:t>円</a:t>
          </a:r>
          <a:r>
            <a:rPr lang="en-US" altLang="ja-JP" sz="1100" b="0" i="0" u="none" strike="noStrike" baseline="0">
              <a:solidFill>
                <a:schemeClr val="accent5"/>
              </a:solidFill>
              <a:latin typeface="ＭＳ Ｐゴシック" panose="020B0600070205080204" charset="-128"/>
              <a:ea typeface="ＭＳ Ｐゴシック" panose="020B0600070205080204" charset="-128"/>
            </a:rPr>
            <a:t>×2</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泊</a:t>
          </a:r>
          <a:r>
            <a:rPr lang="en-US" altLang="ja-JP" sz="1100" b="0" i="0" u="none" strike="noStrike" baseline="0">
              <a:solidFill>
                <a:schemeClr val="accent5"/>
              </a:solidFill>
              <a:latin typeface="ＭＳ Ｐゴシック" panose="020B0600070205080204" charset="-128"/>
              <a:ea typeface="ＭＳ Ｐゴシック" panose="020B0600070205080204" charset="-128"/>
            </a:rPr>
            <a:t>×1</a:t>
          </a:r>
          <a:r>
            <a:rPr lang="ja-JP" altLang="en-US" sz="1100" b="0" i="0" u="none" strike="noStrike" baseline="0">
              <a:solidFill>
                <a:schemeClr val="accent5"/>
              </a:solidFill>
              <a:latin typeface="ＭＳ Ｐゴシック" panose="020B0600070205080204" charset="-128"/>
              <a:ea typeface="ＭＳ Ｐゴシック" panose="020B0600070205080204" charset="-128"/>
            </a:rPr>
            <a:t>人　等</a:t>
          </a:r>
        </a:p>
      </xdr:txBody>
    </xdr:sp>
    <xdr:clientData/>
  </xdr:twoCellAnchor>
  <xdr:twoCellAnchor>
    <xdr:from>
      <xdr:col>15</xdr:col>
      <xdr:colOff>219075</xdr:colOff>
      <xdr:row>24</xdr:row>
      <xdr:rowOff>560385</xdr:rowOff>
    </xdr:from>
    <xdr:to>
      <xdr:col>20</xdr:col>
      <xdr:colOff>360363</xdr:colOff>
      <xdr:row>39</xdr:row>
      <xdr:rowOff>154780</xdr:rowOff>
    </xdr:to>
    <xdr:sp macro="" textlink="">
      <xdr:nvSpPr>
        <xdr:cNvPr id="4" name="テキスト ボックス 3">
          <a:extLst>
            <a:ext uri="{FF2B5EF4-FFF2-40B4-BE49-F238E27FC236}">
              <a16:creationId xmlns:a16="http://schemas.microsoft.com/office/drawing/2014/main" id="{348E40C3-39D7-4AAD-B7EB-360EEAAECEF2}"/>
            </a:ext>
          </a:extLst>
        </xdr:cNvPr>
        <xdr:cNvSpPr txBox="1"/>
      </xdr:nvSpPr>
      <xdr:spPr>
        <a:xfrm>
          <a:off x="11399044" y="8275635"/>
          <a:ext cx="3296444" cy="4654551"/>
        </a:xfrm>
        <a:prstGeom prst="rect">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i="0" u="none">
              <a:solidFill>
                <a:srgbClr val="0000FF"/>
              </a:solidFill>
              <a:latin typeface="ＭＳ ゴシック" panose="020B0609070205080204" pitchFamily="49" charset="-128"/>
              <a:ea typeface="ＭＳ ゴシック" panose="020B0609070205080204" pitchFamily="49" charset="-128"/>
            </a:rPr>
            <a:t>※</a:t>
          </a:r>
          <a:r>
            <a:rPr kumimoji="1" lang="ja-JP" altLang="en-US" sz="1400" b="0" i="0" u="none">
              <a:solidFill>
                <a:srgbClr val="0000FF"/>
              </a:solidFill>
              <a:latin typeface="ＭＳ ゴシック" panose="020B0609070205080204" pitchFamily="49" charset="-128"/>
              <a:ea typeface="ＭＳ ゴシック" panose="020B0609070205080204" pitchFamily="49" charset="-128"/>
            </a:rPr>
            <a:t>注意：課税取扱欄の記載について</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・課税対象外</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人件費や海外での取引等、消費税対象外の経費について「課外」を選択してください。</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・インボイスについて</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インボイス登録のない個人事業主や個人への謝金等、</a:t>
          </a:r>
          <a:r>
            <a:rPr kumimoji="1" lang="ja-JP" altLang="en-US" sz="1400" b="0" i="0" u="sng">
              <a:solidFill>
                <a:srgbClr val="FF0000"/>
              </a:solidFill>
              <a:latin typeface="ＭＳ ゴシック" panose="020B0609070205080204" pitchFamily="49" charset="-128"/>
              <a:ea typeface="ＭＳ ゴシック" panose="020B0609070205080204" pitchFamily="49" charset="-128"/>
            </a:rPr>
            <a:t>インボイス登録のない相手方へ発注することが確実な場合のみ</a:t>
          </a:r>
          <a:r>
            <a:rPr kumimoji="1" lang="ja-JP" altLang="en-US" sz="1400" b="0" i="0" u="none">
              <a:solidFill>
                <a:srgbClr val="0000FF"/>
              </a:solidFill>
              <a:latin typeface="ＭＳ ゴシック" panose="020B0609070205080204" pitchFamily="49" charset="-128"/>
              <a:ea typeface="ＭＳ ゴシック" panose="020B0609070205080204" pitchFamily="49" charset="-128"/>
            </a:rPr>
            <a:t>選択可能です。</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現時点で不明な場合やインボイス登録のある通常の課税事業者へ発注する場合には</a:t>
          </a:r>
          <a:r>
            <a:rPr kumimoji="1" lang="ja-JP" altLang="en-US" sz="1400" b="0" i="0" u="none">
              <a:solidFill>
                <a:srgbClr val="FF0000"/>
              </a:solidFill>
              <a:latin typeface="ＭＳ ゴシック" panose="020B0609070205080204" pitchFamily="49" charset="-128"/>
              <a:ea typeface="ＭＳ ゴシック" panose="020B0609070205080204" pitchFamily="49" charset="-128"/>
            </a:rPr>
            <a:t>空欄</a:t>
          </a:r>
          <a:r>
            <a:rPr kumimoji="1" lang="ja-JP" altLang="en-US" sz="1400" b="0" i="0" u="none">
              <a:solidFill>
                <a:srgbClr val="0000FF"/>
              </a:solidFill>
              <a:latin typeface="ＭＳ ゴシック" panose="020B0609070205080204" pitchFamily="49" charset="-128"/>
              <a:ea typeface="ＭＳ ゴシック" panose="020B0609070205080204" pitchFamily="49" charset="-128"/>
            </a:rPr>
            <a:t>としてください。</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また、申請団体自身が免税事業者の場合にはいずれも計上できません。</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詳細は企画提案要領をご確認ください。</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FF0000"/>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FF0000"/>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0" i="0"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4"/>
  <sheetViews>
    <sheetView view="pageBreakPreview" topLeftCell="A3" zoomScale="80" zoomScaleNormal="80" zoomScaleSheetLayoutView="80" workbookViewId="0">
      <selection activeCell="P13" sqref="P13"/>
    </sheetView>
  </sheetViews>
  <sheetFormatPr defaultColWidth="9" defaultRowHeight="13" x14ac:dyDescent="0.2"/>
  <cols>
    <col min="1" max="2" width="8.08984375" style="4" customWidth="1"/>
    <col min="3" max="3" width="25" style="4" customWidth="1"/>
    <col min="4" max="6" width="17" style="5" customWidth="1"/>
    <col min="7" max="8" width="17" style="6" customWidth="1"/>
    <col min="9" max="9" width="24.453125" style="6" customWidth="1"/>
    <col min="10" max="10" width="7.81640625" style="6" customWidth="1"/>
    <col min="11" max="11" width="7.36328125" style="4" customWidth="1"/>
    <col min="12" max="12" width="10.81640625" style="4" customWidth="1"/>
    <col min="13" max="16384" width="9" style="4"/>
  </cols>
  <sheetData>
    <row r="1" spans="1:13" ht="52.5" customHeight="1" x14ac:dyDescent="0.2">
      <c r="A1" s="342" t="s">
        <v>134</v>
      </c>
      <c r="B1" s="343"/>
      <c r="C1" s="343"/>
      <c r="D1" s="343"/>
      <c r="E1" s="343"/>
      <c r="F1" s="343"/>
      <c r="G1" s="343"/>
      <c r="H1" s="343"/>
      <c r="I1" s="343"/>
      <c r="J1" s="343"/>
    </row>
    <row r="2" spans="1:13" ht="15" customHeight="1" x14ac:dyDescent="0.2">
      <c r="A2" s="112"/>
      <c r="B2" s="112"/>
      <c r="C2" s="112"/>
      <c r="D2" s="177"/>
      <c r="E2" s="112"/>
      <c r="F2" s="112"/>
      <c r="G2" s="112"/>
      <c r="H2" s="112"/>
      <c r="I2" s="112"/>
      <c r="J2" s="112"/>
    </row>
    <row r="3" spans="1:13" ht="26.25" customHeight="1" x14ac:dyDescent="0.2">
      <c r="D3" s="179" t="s">
        <v>78</v>
      </c>
      <c r="E3" s="352">
        <f>'2内訳表'!D12</f>
        <v>0</v>
      </c>
      <c r="F3" s="352"/>
      <c r="G3" s="352"/>
      <c r="H3" s="178"/>
      <c r="I3" s="178"/>
      <c r="J3" s="178"/>
    </row>
    <row r="4" spans="1:13" ht="27.75" customHeight="1" x14ac:dyDescent="0.2">
      <c r="A4" s="7"/>
      <c r="D4" s="180" t="s">
        <v>79</v>
      </c>
      <c r="E4" s="353">
        <f>'2内訳表'!D13</f>
        <v>0</v>
      </c>
      <c r="F4" s="353"/>
      <c r="G4" s="353"/>
      <c r="H4" s="42"/>
      <c r="I4" s="42"/>
      <c r="J4" s="42"/>
    </row>
    <row r="5" spans="1:13" s="1" customFormat="1" ht="11.25" customHeight="1" x14ac:dyDescent="0.2"/>
    <row r="6" spans="1:13" ht="11.25" customHeight="1" x14ac:dyDescent="0.2"/>
    <row r="7" spans="1:13" ht="23.25" customHeight="1" x14ac:dyDescent="0.2">
      <c r="A7" s="8" t="s">
        <v>0</v>
      </c>
      <c r="B7" s="4" t="s">
        <v>53</v>
      </c>
      <c r="F7" s="9"/>
      <c r="G7" s="9"/>
      <c r="H7" s="9"/>
      <c r="I7" s="9"/>
      <c r="J7" s="9"/>
      <c r="K7" s="20"/>
      <c r="L7" s="21"/>
    </row>
    <row r="8" spans="1:13" ht="23.25" customHeight="1" x14ac:dyDescent="0.2">
      <c r="A8" s="8" t="s">
        <v>0</v>
      </c>
      <c r="B8" s="10"/>
      <c r="C8" s="4" t="s">
        <v>1</v>
      </c>
      <c r="G8" s="4"/>
      <c r="H8" s="4"/>
      <c r="I8" s="4"/>
      <c r="J8" s="4"/>
      <c r="K8" s="20"/>
      <c r="L8" s="20"/>
      <c r="M8" s="21"/>
    </row>
    <row r="9" spans="1:13" ht="15" customHeight="1" thickBot="1" x14ac:dyDescent="0.25">
      <c r="G9" s="13"/>
      <c r="H9" s="13"/>
      <c r="I9" s="13"/>
      <c r="J9" s="13"/>
    </row>
    <row r="10" spans="1:13" ht="45" customHeight="1" thickBot="1" x14ac:dyDescent="0.25">
      <c r="A10" s="344" t="s">
        <v>92</v>
      </c>
      <c r="B10" s="345"/>
      <c r="C10" s="346"/>
      <c r="D10" s="346"/>
      <c r="E10" s="347">
        <f>ROUNDDOWN(D42,-3)</f>
        <v>0</v>
      </c>
      <c r="F10" s="348"/>
      <c r="G10" s="107" t="s">
        <v>54</v>
      </c>
      <c r="H10" s="190"/>
      <c r="I10" s="190"/>
      <c r="K10" s="6"/>
    </row>
    <row r="11" spans="1:13" ht="45" customHeight="1" thickBot="1" x14ac:dyDescent="0.25">
      <c r="A11" s="349" t="s">
        <v>80</v>
      </c>
      <c r="B11" s="350"/>
      <c r="C11" s="351"/>
      <c r="D11" s="351"/>
      <c r="E11" s="347">
        <f>D48</f>
        <v>0</v>
      </c>
      <c r="F11" s="348"/>
      <c r="G11" s="107" t="s">
        <v>54</v>
      </c>
      <c r="H11" s="5"/>
      <c r="I11" s="5"/>
      <c r="K11" s="6"/>
    </row>
    <row r="12" spans="1:13" ht="15" customHeight="1" x14ac:dyDescent="0.2">
      <c r="G12" s="13"/>
      <c r="H12" s="13"/>
      <c r="I12" s="13"/>
      <c r="J12" s="13"/>
    </row>
    <row r="13" spans="1:13" ht="22.5" customHeight="1" thickBot="1" x14ac:dyDescent="0.25">
      <c r="A13" s="18" t="s">
        <v>3</v>
      </c>
      <c r="I13" s="8" t="s">
        <v>2</v>
      </c>
    </row>
    <row r="14" spans="1:13" s="2" customFormat="1" ht="22.5" customHeight="1" thickBot="1" x14ac:dyDescent="0.25">
      <c r="A14" s="396" t="s">
        <v>4</v>
      </c>
      <c r="B14" s="406" t="s">
        <v>25</v>
      </c>
      <c r="C14" s="407"/>
      <c r="D14" s="360" t="s">
        <v>81</v>
      </c>
      <c r="E14" s="361"/>
      <c r="F14" s="361"/>
      <c r="G14" s="361"/>
      <c r="H14" s="405"/>
      <c r="I14" s="402" t="s">
        <v>112</v>
      </c>
    </row>
    <row r="15" spans="1:13" s="2" customFormat="1" ht="22.5" customHeight="1" x14ac:dyDescent="0.2">
      <c r="A15" s="397"/>
      <c r="B15" s="408"/>
      <c r="C15" s="409"/>
      <c r="D15" s="159" t="s">
        <v>100</v>
      </c>
      <c r="E15" s="160" t="s">
        <v>101</v>
      </c>
      <c r="F15" s="160" t="s">
        <v>102</v>
      </c>
      <c r="G15" s="161" t="s">
        <v>103</v>
      </c>
      <c r="H15" s="223" t="s">
        <v>104</v>
      </c>
      <c r="I15" s="403"/>
    </row>
    <row r="16" spans="1:13" s="2" customFormat="1" ht="41.25" customHeight="1" thickBot="1" x14ac:dyDescent="0.25">
      <c r="A16" s="398"/>
      <c r="B16" s="410"/>
      <c r="C16" s="411"/>
      <c r="D16" s="199" t="str">
        <f>IF('2内訳表'!$F19="","",'2内訳表'!$F19)</f>
        <v/>
      </c>
      <c r="E16" s="200" t="str">
        <f>IF('2内訳表'!$F20="","",'2内訳表'!$F20)</f>
        <v/>
      </c>
      <c r="F16" s="200" t="str">
        <f>IF('2内訳表'!$F21="","",'2内訳表'!$F21)</f>
        <v/>
      </c>
      <c r="G16" s="201" t="str">
        <f>IF('2内訳表'!$F22="","",'2内訳表'!$F22)</f>
        <v/>
      </c>
      <c r="H16" s="202" t="str">
        <f>IF('2内訳表'!$F23="","",'2内訳表'!$F23)</f>
        <v/>
      </c>
      <c r="I16" s="404"/>
    </row>
    <row r="17" spans="1:10" ht="22.5" customHeight="1" thickBot="1" x14ac:dyDescent="0.25">
      <c r="A17" s="254" t="s">
        <v>5</v>
      </c>
      <c r="B17" s="394" t="s">
        <v>96</v>
      </c>
      <c r="C17" s="395"/>
      <c r="D17" s="255">
        <f>SUMIF('2内訳表'!$D29:$D32,"取組①",'2内訳表'!$N29:$N32)</f>
        <v>0</v>
      </c>
      <c r="E17" s="256">
        <f>SUMIF('2内訳表'!$D29:$D32,"取組②",'2内訳表'!$N29:$N32)</f>
        <v>0</v>
      </c>
      <c r="F17" s="256">
        <f>SUMIF('2内訳表'!$D29:$D32,"取組③",'2内訳表'!$N29:$N32)</f>
        <v>0</v>
      </c>
      <c r="G17" s="257">
        <f>SUMIF('2内訳表'!$D29:$D32,"取組④",'2内訳表'!$N29:$N32)</f>
        <v>0</v>
      </c>
      <c r="H17" s="258">
        <f>SUMIF('2内訳表'!$D29:$D32,"取組⑤",'2内訳表'!$N29:$N32)</f>
        <v>0</v>
      </c>
      <c r="I17" s="259">
        <f t="shared" ref="I17:I24" si="0">SUM(D17:H17)</f>
        <v>0</v>
      </c>
      <c r="J17" s="4"/>
    </row>
    <row r="18" spans="1:10" ht="22.5" customHeight="1" x14ac:dyDescent="0.2">
      <c r="A18" s="399" t="s">
        <v>6</v>
      </c>
      <c r="B18" s="412" t="s">
        <v>7</v>
      </c>
      <c r="C18" s="413"/>
      <c r="D18" s="99">
        <f>SUMIF('2内訳表'!$D34:$D37,"取組①",'2内訳表'!$N34:$N37)</f>
        <v>0</v>
      </c>
      <c r="E18" s="100">
        <f>SUMIF('2内訳表'!$D34:$D37,"取組②",'2内訳表'!$N34:$N37)</f>
        <v>0</v>
      </c>
      <c r="F18" s="100">
        <f>SUMIF('2内訳表'!$D34:$D37,"取組③",'2内訳表'!$N34:$N37)</f>
        <v>0</v>
      </c>
      <c r="G18" s="101">
        <f>SUMIF('2内訳表'!$D34:$D37,"取組④",'2内訳表'!$N34:$N37)</f>
        <v>0</v>
      </c>
      <c r="H18" s="102">
        <f>SUMIF('2内訳表'!$D34:$D37,"取組⑤",'2内訳表'!$N34:$N37)</f>
        <v>0</v>
      </c>
      <c r="I18" s="225">
        <f t="shared" si="0"/>
        <v>0</v>
      </c>
      <c r="J18" s="4"/>
    </row>
    <row r="19" spans="1:10" ht="22.5" customHeight="1" x14ac:dyDescent="0.2">
      <c r="A19" s="400"/>
      <c r="B19" s="381" t="s">
        <v>26</v>
      </c>
      <c r="C19" s="382"/>
      <c r="D19" s="99">
        <f>SUMIF('2内訳表'!$D38:$D41,"取組①",'2内訳表'!$N38:$N41)</f>
        <v>0</v>
      </c>
      <c r="E19" s="103">
        <f>SUMIF('2内訳表'!$D38:$D41,"取組②",'2内訳表'!$N38:$N41)</f>
        <v>0</v>
      </c>
      <c r="F19" s="104">
        <f>SUMIF('2内訳表'!$D38:$D41,"取組③",'2内訳表'!$N38:$N41)</f>
        <v>0</v>
      </c>
      <c r="G19" s="105">
        <f>SUMIF('2内訳表'!$D38:$D41,"取組④",'2内訳表'!$N38:$N41)</f>
        <v>0</v>
      </c>
      <c r="H19" s="106">
        <f>SUMIF('2内訳表'!$D38:$D41,"取組⑤",'2内訳表'!$N38:$N41)</f>
        <v>0</v>
      </c>
      <c r="I19" s="226">
        <f t="shared" si="0"/>
        <v>0</v>
      </c>
      <c r="J19" s="4"/>
    </row>
    <row r="20" spans="1:10" ht="22.5" customHeight="1" x14ac:dyDescent="0.2">
      <c r="A20" s="400"/>
      <c r="B20" s="381" t="s">
        <v>8</v>
      </c>
      <c r="C20" s="382"/>
      <c r="D20" s="99">
        <f>SUMIF('2内訳表'!$D42:$D45,"取組①",'2内訳表'!$N42:$N45)</f>
        <v>0</v>
      </c>
      <c r="E20" s="104">
        <f>SUMIF('2内訳表'!$D42:$D45,"取組②",'2内訳表'!$N42:$N45)</f>
        <v>0</v>
      </c>
      <c r="F20" s="104">
        <f>SUMIF('2内訳表'!$D42:$D45,"取組③",'2内訳表'!$N42:$N45)</f>
        <v>0</v>
      </c>
      <c r="G20" s="105">
        <f>SUMIF('2内訳表'!$D42:$D45,"取組④",'2内訳表'!$N42:$N45)</f>
        <v>0</v>
      </c>
      <c r="H20" s="106">
        <f>SUMIF('2内訳表'!$D42:$D45,"取組⑤",'2内訳表'!$N42:$N45)</f>
        <v>0</v>
      </c>
      <c r="I20" s="226">
        <f t="shared" si="0"/>
        <v>0</v>
      </c>
      <c r="J20" s="4"/>
    </row>
    <row r="21" spans="1:10" ht="22.5" customHeight="1" x14ac:dyDescent="0.2">
      <c r="A21" s="400"/>
      <c r="B21" s="381" t="s">
        <v>9</v>
      </c>
      <c r="C21" s="382"/>
      <c r="D21" s="99">
        <f>SUMIF('2内訳表'!$D46:$D49,"取組①",'2内訳表'!$N46:$N49)</f>
        <v>0</v>
      </c>
      <c r="E21" s="104">
        <f>SUMIF('2内訳表'!$D46:$D49,"取組②",'2内訳表'!$N46:$N49)</f>
        <v>0</v>
      </c>
      <c r="F21" s="104">
        <f>SUMIF('2内訳表'!$D46:$D49,"取組③",'2内訳表'!$N46:$N49)</f>
        <v>0</v>
      </c>
      <c r="G21" s="105">
        <f>SUMIF('2内訳表'!$D46:$D49,"取組④",'2内訳表'!$N46:$N49)</f>
        <v>0</v>
      </c>
      <c r="H21" s="106">
        <f>SUMIF('2内訳表'!$D46:$D49,"取組⑤",'2内訳表'!$N46:$N49)</f>
        <v>0</v>
      </c>
      <c r="I21" s="226">
        <f t="shared" si="0"/>
        <v>0</v>
      </c>
      <c r="J21" s="4"/>
    </row>
    <row r="22" spans="1:10" ht="22.5" customHeight="1" x14ac:dyDescent="0.2">
      <c r="A22" s="400"/>
      <c r="B22" s="381" t="s">
        <v>10</v>
      </c>
      <c r="C22" s="382"/>
      <c r="D22" s="99">
        <f>SUMIF('2内訳表'!$D50:$D53,"取組①",'2内訳表'!$N50:$N53)</f>
        <v>0</v>
      </c>
      <c r="E22" s="104">
        <f>SUMIF('2内訳表'!$D50:$D53,"取組②",'2内訳表'!$N50:$N53)</f>
        <v>0</v>
      </c>
      <c r="F22" s="104">
        <f>SUMIF('2内訳表'!$D50:$D53,"取組③",'2内訳表'!$N50:$N53)</f>
        <v>0</v>
      </c>
      <c r="G22" s="105">
        <f>SUMIF('2内訳表'!$D50:$D53,"取組④",'2内訳表'!$N50:$N53)</f>
        <v>0</v>
      </c>
      <c r="H22" s="106">
        <f>SUMIF('2内訳表'!$D50:$D53,"取組⑤",'2内訳表'!$N50:$N53)</f>
        <v>0</v>
      </c>
      <c r="I22" s="226">
        <f t="shared" si="0"/>
        <v>0</v>
      </c>
      <c r="J22" s="4"/>
    </row>
    <row r="23" spans="1:10" ht="22.5" customHeight="1" x14ac:dyDescent="0.2">
      <c r="A23" s="400"/>
      <c r="B23" s="381" t="s">
        <v>11</v>
      </c>
      <c r="C23" s="382"/>
      <c r="D23" s="99">
        <f>SUMIF('2内訳表'!$D54:$D61,"取組①",'2内訳表'!$N54:$N61)</f>
        <v>0</v>
      </c>
      <c r="E23" s="100">
        <f>SUMIF('2内訳表'!$D54:$D61,"取組②",'2内訳表'!$N54:$N61)</f>
        <v>0</v>
      </c>
      <c r="F23" s="100">
        <f>SUMIF('2内訳表'!$D54:$D61,"取組③",'2内訳表'!$N54:$N61)</f>
        <v>0</v>
      </c>
      <c r="G23" s="101">
        <f>SUMIF('2内訳表'!$D54:$D61,"取組④",'2内訳表'!$N54:$N61)</f>
        <v>0</v>
      </c>
      <c r="H23" s="102">
        <f>SUMIF('2内訳表'!$D54:$D61,"取組⑤",'2内訳表'!$N54:$N61)</f>
        <v>0</v>
      </c>
      <c r="I23" s="225">
        <f t="shared" si="0"/>
        <v>0</v>
      </c>
      <c r="J23" s="4"/>
    </row>
    <row r="24" spans="1:10" ht="22.5" customHeight="1" thickBot="1" x14ac:dyDescent="0.25">
      <c r="A24" s="400"/>
      <c r="B24" s="381" t="s">
        <v>12</v>
      </c>
      <c r="C24" s="382"/>
      <c r="D24" s="99">
        <f>SUMIF('2内訳表'!$D62:$D64,"取組①",'2内訳表'!$N62:$N64)</f>
        <v>0</v>
      </c>
      <c r="E24" s="104">
        <f>SUMIF('2内訳表'!$D62:$D64,"取組②",'2内訳表'!$N62:$N64)</f>
        <v>0</v>
      </c>
      <c r="F24" s="104">
        <f>SUMIF('2内訳表'!$D62:$D64,"取組③",'2内訳表'!$N62:$N64)</f>
        <v>0</v>
      </c>
      <c r="G24" s="105">
        <f>SUMIF('2内訳表'!$D62:$D64,"取組④",'2内訳表'!$N62:$N64)</f>
        <v>0</v>
      </c>
      <c r="H24" s="106">
        <f>SUMIF('2内訳表'!$D62:$D64,"取組⑤",'2内訳表'!$N62:$N64)</f>
        <v>0</v>
      </c>
      <c r="I24" s="226">
        <f t="shared" si="0"/>
        <v>0</v>
      </c>
      <c r="J24" s="4"/>
    </row>
    <row r="25" spans="1:10" ht="22.5" customHeight="1" thickBot="1" x14ac:dyDescent="0.25">
      <c r="A25" s="401"/>
      <c r="B25" s="414" t="s">
        <v>13</v>
      </c>
      <c r="C25" s="415"/>
      <c r="D25" s="383"/>
      <c r="E25" s="384"/>
      <c r="F25" s="384"/>
      <c r="G25" s="384"/>
      <c r="H25" s="385"/>
      <c r="I25" s="259">
        <f>'2内訳表'!O65</f>
        <v>0</v>
      </c>
      <c r="J25" s="4"/>
    </row>
    <row r="26" spans="1:10" ht="22.5" customHeight="1" thickBot="1" x14ac:dyDescent="0.25">
      <c r="A26" s="386" t="s">
        <v>14</v>
      </c>
      <c r="B26" s="387"/>
      <c r="C26" s="388"/>
      <c r="D26" s="383"/>
      <c r="E26" s="384"/>
      <c r="F26" s="384"/>
      <c r="G26" s="384"/>
      <c r="H26" s="385"/>
      <c r="I26" s="277">
        <f>'2内訳表'!O70</f>
        <v>0</v>
      </c>
      <c r="J26" s="4"/>
    </row>
    <row r="27" spans="1:10" ht="22.5" customHeight="1" thickBot="1" x14ac:dyDescent="0.25">
      <c r="A27" s="386" t="s">
        <v>15</v>
      </c>
      <c r="B27" s="387"/>
      <c r="C27" s="388"/>
      <c r="D27" s="99">
        <f>SUMIF('2内訳表'!$D72:$D74,"取組①",'2内訳表'!$N72:$N74)</f>
        <v>0</v>
      </c>
      <c r="E27" s="104">
        <f>SUMIF('2内訳表'!$D72:$D74,"取組②",'2内訳表'!$N72:$N74)</f>
        <v>0</v>
      </c>
      <c r="F27" s="104">
        <f>SUMIF('2内訳表'!$D72:$D74,"取組③",'2内訳表'!$N72:$N74)</f>
        <v>0</v>
      </c>
      <c r="G27" s="105">
        <f>SUMIF('2内訳表'!$D72:$D74,"取組④",'2内訳表'!$N72:$N74)</f>
        <v>0</v>
      </c>
      <c r="H27" s="106">
        <f>SUMIF('2内訳表'!$D72:$D74,"取組⑤",'2内訳表'!$N72:$N74)</f>
        <v>0</v>
      </c>
      <c r="I27" s="226">
        <f>SUM(D27:H27)</f>
        <v>0</v>
      </c>
      <c r="J27" s="4"/>
    </row>
    <row r="28" spans="1:10" ht="22.5" customHeight="1" thickBot="1" x14ac:dyDescent="0.25">
      <c r="A28" s="389" t="s">
        <v>82</v>
      </c>
      <c r="B28" s="340"/>
      <c r="C28" s="341"/>
      <c r="D28" s="97">
        <f>SUM(D17:D24)+D27</f>
        <v>0</v>
      </c>
      <c r="E28" s="97">
        <f>SUM(E17:E24)+E27</f>
        <v>0</v>
      </c>
      <c r="F28" s="97">
        <f>SUM(F17:F24)+F27</f>
        <v>0</v>
      </c>
      <c r="G28" s="97">
        <f>SUM(G17:G24)+G27</f>
        <v>0</v>
      </c>
      <c r="H28" s="224">
        <f>SUM(H17:H24)+H27</f>
        <v>0</v>
      </c>
      <c r="I28" s="232"/>
      <c r="J28" s="4"/>
    </row>
    <row r="29" spans="1:10" ht="22.5" customHeight="1" thickBot="1" x14ac:dyDescent="0.25">
      <c r="A29" s="360" t="s">
        <v>68</v>
      </c>
      <c r="B29" s="361"/>
      <c r="C29" s="390"/>
      <c r="D29" s="383"/>
      <c r="E29" s="384"/>
      <c r="F29" s="384"/>
      <c r="G29" s="384"/>
      <c r="H29" s="385"/>
      <c r="I29" s="276">
        <f>SUM(I17:I27)</f>
        <v>0</v>
      </c>
      <c r="J29" s="4"/>
    </row>
    <row r="30" spans="1:10" ht="15" customHeight="1" x14ac:dyDescent="0.2">
      <c r="A30" s="18"/>
      <c r="B30" s="18"/>
      <c r="C30" s="18"/>
      <c r="G30" s="13"/>
      <c r="H30" s="13"/>
      <c r="I30" s="13"/>
      <c r="J30" s="13"/>
    </row>
    <row r="31" spans="1:10" ht="22.5" customHeight="1" thickBot="1" x14ac:dyDescent="0.25">
      <c r="A31" s="18" t="s">
        <v>16</v>
      </c>
      <c r="C31" s="12"/>
      <c r="F31" s="8"/>
      <c r="I31" s="8" t="s">
        <v>2</v>
      </c>
    </row>
    <row r="32" spans="1:10" s="3" customFormat="1" ht="22.5" customHeight="1" thickBot="1" x14ac:dyDescent="0.25">
      <c r="A32" s="354" t="s">
        <v>69</v>
      </c>
      <c r="B32" s="355"/>
      <c r="C32" s="356"/>
      <c r="D32" s="360" t="s">
        <v>83</v>
      </c>
      <c r="E32" s="361"/>
      <c r="F32" s="361"/>
      <c r="G32" s="361"/>
      <c r="H32" s="361"/>
      <c r="I32" s="362" t="s">
        <v>113</v>
      </c>
    </row>
    <row r="33" spans="1:10" s="3" customFormat="1" ht="22.5" customHeight="1" thickBot="1" x14ac:dyDescent="0.25">
      <c r="A33" s="357"/>
      <c r="B33" s="358"/>
      <c r="C33" s="359"/>
      <c r="D33" s="93" t="s">
        <v>114</v>
      </c>
      <c r="E33" s="94" t="s">
        <v>115</v>
      </c>
      <c r="F33" s="94" t="s">
        <v>116</v>
      </c>
      <c r="G33" s="95" t="s">
        <v>117</v>
      </c>
      <c r="H33" s="96" t="s">
        <v>118</v>
      </c>
      <c r="I33" s="363"/>
    </row>
    <row r="34" spans="1:10" s="3" customFormat="1" ht="22.5" customHeight="1" x14ac:dyDescent="0.2">
      <c r="A34" s="370" t="s">
        <v>17</v>
      </c>
      <c r="B34" s="371"/>
      <c r="C34" s="208" t="s">
        <v>86</v>
      </c>
      <c r="D34" s="145">
        <f>SUMIF('2内訳表'!$D78:$D80,"取組①",'2内訳表'!$N78:$N80)</f>
        <v>0</v>
      </c>
      <c r="E34" s="146">
        <f>SUMIF('2内訳表'!$D78:$D80,"取組②",'2内訳表'!$N78:$N80)</f>
        <v>0</v>
      </c>
      <c r="F34" s="98">
        <f>SUMIF('2内訳表'!$D78:$D80,"取組③",'2内訳表'!$N78:$N80)</f>
        <v>0</v>
      </c>
      <c r="G34" s="147">
        <f>SUMIF('2内訳表'!$D78:$D80,"取組④",'2内訳表'!$N78:$N80)</f>
        <v>0</v>
      </c>
      <c r="H34" s="227">
        <f>SUMIF('2内訳表'!$D78:$D80,"取組⑤",'2内訳表'!$N78:$N80)</f>
        <v>0</v>
      </c>
      <c r="I34" s="233">
        <f>SUM(D34:H34)</f>
        <v>0</v>
      </c>
    </row>
    <row r="35" spans="1:10" s="3" customFormat="1" ht="22.5" customHeight="1" x14ac:dyDescent="0.2">
      <c r="A35" s="372"/>
      <c r="B35" s="373"/>
      <c r="C35" s="209" t="s">
        <v>18</v>
      </c>
      <c r="D35" s="148">
        <f>SUMIF('2内訳表'!$D81:$D82,"取組①",'2内訳表'!$N81:$N82)</f>
        <v>0</v>
      </c>
      <c r="E35" s="149">
        <f>SUMIF('2内訳表'!$D81:$D82,"取組②",'2内訳表'!$N81:$N82)</f>
        <v>0</v>
      </c>
      <c r="F35" s="105">
        <f>SUMIF('2内訳表'!$D81:$D82,"取組③",'2内訳表'!$N81:$N82)</f>
        <v>0</v>
      </c>
      <c r="G35" s="150">
        <f>SUMIF('2内訳表'!$D81:$D82,"取組④",'2内訳表'!$N81:$N82)</f>
        <v>0</v>
      </c>
      <c r="H35" s="228">
        <f>SUMIF('2内訳表'!$D81:$D82,"取組⑤",'2内訳表'!$N81:$N82)</f>
        <v>0</v>
      </c>
      <c r="I35" s="234">
        <f t="shared" ref="I35:I38" si="1">SUM(D35:H35)</f>
        <v>0</v>
      </c>
    </row>
    <row r="36" spans="1:10" s="3" customFormat="1" ht="22.5" customHeight="1" x14ac:dyDescent="0.2">
      <c r="A36" s="372"/>
      <c r="B36" s="373"/>
      <c r="C36" s="209" t="s">
        <v>19</v>
      </c>
      <c r="D36" s="148">
        <f>SUMIF('2内訳表'!$D83:$D84,"取組①",'2内訳表'!$N83:$N84)</f>
        <v>0</v>
      </c>
      <c r="E36" s="149">
        <f>SUMIF('2内訳表'!$D83:$D84,"取組②",'2内訳表'!$N83:$N84)</f>
        <v>0</v>
      </c>
      <c r="F36" s="105">
        <f>SUMIF('2内訳表'!$D83:$D84,"取組③",'2内訳表'!$N83:$N84)</f>
        <v>0</v>
      </c>
      <c r="G36" s="150">
        <f>SUMIF('2内訳表'!$D83:$D84,"取組④",'2内訳表'!$N83:$N84)</f>
        <v>0</v>
      </c>
      <c r="H36" s="228">
        <f>SUMIF('2内訳表'!$D83:$D84,"取組⑤",'2内訳表'!$N83:$N84)</f>
        <v>0</v>
      </c>
      <c r="I36" s="234">
        <f t="shared" si="1"/>
        <v>0</v>
      </c>
    </row>
    <row r="37" spans="1:10" s="3" customFormat="1" ht="22.5" customHeight="1" thickBot="1" x14ac:dyDescent="0.25">
      <c r="A37" s="374"/>
      <c r="B37" s="375"/>
      <c r="C37" s="210" t="s">
        <v>20</v>
      </c>
      <c r="D37" s="151">
        <f>SUMIF('2内訳表'!$D85:$D86,"取組①",'2内訳表'!$N85:$N86)</f>
        <v>0</v>
      </c>
      <c r="E37" s="152">
        <f>SUMIF('2内訳表'!$D85:$D86,"取組②",'2内訳表'!$N85:$N86)</f>
        <v>0</v>
      </c>
      <c r="F37" s="153">
        <f>SUMIF('2内訳表'!$D85:$D86,"取組③",'2内訳表'!$N85:$N86)</f>
        <v>0</v>
      </c>
      <c r="G37" s="154">
        <f>SUMIF('2内訳表'!$D85:$D86,"取組④",'2内訳表'!$N85:$N86)</f>
        <v>0</v>
      </c>
      <c r="H37" s="229">
        <f>SUMIF('2内訳表'!$D85:$D86,"取組⑤",'2内訳表'!$N85:$N86)</f>
        <v>0</v>
      </c>
      <c r="I37" s="235">
        <f t="shared" si="1"/>
        <v>0</v>
      </c>
    </row>
    <row r="38" spans="1:10" s="3" customFormat="1" ht="22.5" customHeight="1" thickBot="1" x14ac:dyDescent="0.25">
      <c r="A38" s="364" t="s">
        <v>71</v>
      </c>
      <c r="B38" s="365"/>
      <c r="C38" s="366"/>
      <c r="D38" s="155">
        <f>SUMIF('2内訳表'!$D87:$D87,"取組①",'2内訳表'!$N87:$N87)</f>
        <v>0</v>
      </c>
      <c r="E38" s="156">
        <f>SUMIF('2内訳表'!$D87:$D87,"取組②",'2内訳表'!$N87:$N87)</f>
        <v>0</v>
      </c>
      <c r="F38" s="157">
        <f>SUMIF('2内訳表'!$D87:$D87,"取組③",'2内訳表'!$N87:$N87)</f>
        <v>0</v>
      </c>
      <c r="G38" s="158">
        <f>SUMIF('2内訳表'!$D87:$D87,"取組④",'2内訳表'!$N87:$N87)</f>
        <v>0</v>
      </c>
      <c r="H38" s="230">
        <f>SUMIF('2内訳表'!$D87:$D87,"取組⑤",'2内訳表'!$N87:$N87)</f>
        <v>0</v>
      </c>
      <c r="I38" s="236">
        <f t="shared" si="1"/>
        <v>0</v>
      </c>
    </row>
    <row r="39" spans="1:10" s="3" customFormat="1" ht="22.5" customHeight="1" thickTop="1" thickBot="1" x14ac:dyDescent="0.25">
      <c r="A39" s="367" t="s">
        <v>70</v>
      </c>
      <c r="B39" s="368"/>
      <c r="C39" s="369"/>
      <c r="D39" s="37">
        <f>SUM(D34:D38)</f>
        <v>0</v>
      </c>
      <c r="E39" s="35">
        <f t="shared" ref="E39:H39" si="2">SUM(E34:E38)</f>
        <v>0</v>
      </c>
      <c r="F39" s="34">
        <f t="shared" si="2"/>
        <v>0</v>
      </c>
      <c r="G39" s="36">
        <f t="shared" si="2"/>
        <v>0</v>
      </c>
      <c r="H39" s="231">
        <f t="shared" si="2"/>
        <v>0</v>
      </c>
      <c r="I39" s="237">
        <f>SUM(D39:H39)</f>
        <v>0</v>
      </c>
    </row>
    <row r="40" spans="1:10" ht="11.25" customHeight="1" x14ac:dyDescent="0.2">
      <c r="D40" s="4"/>
      <c r="E40" s="4"/>
      <c r="F40" s="4"/>
      <c r="G40" s="4"/>
      <c r="H40" s="4"/>
      <c r="I40" s="4"/>
      <c r="J40" s="4"/>
    </row>
    <row r="41" spans="1:10" ht="11.25" customHeight="1" thickBot="1" x14ac:dyDescent="0.25">
      <c r="D41" s="4"/>
      <c r="E41" s="4"/>
      <c r="F41" s="4"/>
      <c r="G41" s="4"/>
      <c r="H41" s="4"/>
      <c r="I41" s="4"/>
      <c r="J41" s="4"/>
    </row>
    <row r="42" spans="1:10" s="1" customFormat="1" ht="42" customHeight="1" thickBot="1" x14ac:dyDescent="0.25">
      <c r="A42" s="327" t="s">
        <v>60</v>
      </c>
      <c r="B42" s="328"/>
      <c r="C42" s="329"/>
      <c r="D42" s="330">
        <f>I29-I39</f>
        <v>0</v>
      </c>
      <c r="E42" s="331"/>
      <c r="F42" s="191" t="s">
        <v>93</v>
      </c>
      <c r="G42" s="26"/>
      <c r="H42" s="26"/>
      <c r="I42" s="26"/>
      <c r="J42" s="32"/>
    </row>
    <row r="43" spans="1:10" s="1" customFormat="1" ht="21.75" customHeight="1" x14ac:dyDescent="0.2">
      <c r="A43" s="26"/>
      <c r="B43" s="26"/>
      <c r="C43" s="26"/>
      <c r="D43" s="26"/>
      <c r="E43" s="26"/>
      <c r="F43" s="26"/>
      <c r="G43" s="26"/>
      <c r="H43" s="26"/>
      <c r="I43" s="26"/>
      <c r="J43" s="32"/>
    </row>
    <row r="44" spans="1:10" s="1" customFormat="1" ht="21.75" customHeight="1" thickBot="1" x14ac:dyDescent="0.25">
      <c r="A44" s="18" t="s">
        <v>58</v>
      </c>
      <c r="B44" s="26"/>
      <c r="C44" s="26"/>
      <c r="D44" s="26"/>
      <c r="E44" s="26"/>
      <c r="F44" s="26"/>
      <c r="G44" s="26"/>
      <c r="H44" s="26"/>
      <c r="I44" s="26"/>
      <c r="J44" s="32"/>
    </row>
    <row r="45" spans="1:10" s="1" customFormat="1" ht="23.25" customHeight="1" thickBot="1" x14ac:dyDescent="0.25">
      <c r="A45" s="376" t="s">
        <v>69</v>
      </c>
      <c r="B45" s="377"/>
      <c r="C45" s="377"/>
      <c r="D45" s="378"/>
      <c r="E45" s="379" t="s">
        <v>72</v>
      </c>
      <c r="F45" s="380"/>
      <c r="G45" s="339" t="s">
        <v>73</v>
      </c>
      <c r="H45" s="340"/>
      <c r="I45" s="341"/>
    </row>
    <row r="46" spans="1:10" s="1" customFormat="1" ht="34.5" customHeight="1" thickBot="1" x14ac:dyDescent="0.25">
      <c r="A46" s="334" t="s">
        <v>122</v>
      </c>
      <c r="B46" s="335"/>
      <c r="C46" s="335"/>
      <c r="D46" s="336"/>
      <c r="E46" s="337">
        <f>'2内訳表'!M110</f>
        <v>0</v>
      </c>
      <c r="F46" s="338"/>
      <c r="G46" s="391" t="s">
        <v>22</v>
      </c>
      <c r="H46" s="392"/>
      <c r="I46" s="393"/>
    </row>
    <row r="47" spans="1:10" s="1" customFormat="1" ht="15" customHeight="1" thickBot="1" x14ac:dyDescent="0.25"/>
    <row r="48" spans="1:10" s="1" customFormat="1" ht="42.75" customHeight="1" thickBot="1" x14ac:dyDescent="0.25">
      <c r="A48" s="327" t="s">
        <v>121</v>
      </c>
      <c r="B48" s="332"/>
      <c r="C48" s="332"/>
      <c r="D48" s="330">
        <f>I29+E46</f>
        <v>0</v>
      </c>
      <c r="E48" s="333"/>
      <c r="G48" s="26"/>
      <c r="H48" s="26"/>
      <c r="I48" s="26"/>
      <c r="J48" s="32"/>
    </row>
    <row r="54" s="4" customFormat="1" x14ac:dyDescent="0.2"/>
  </sheetData>
  <mergeCells count="44">
    <mergeCell ref="G46:I46"/>
    <mergeCell ref="B17:C17"/>
    <mergeCell ref="A14:A16"/>
    <mergeCell ref="D25:H25"/>
    <mergeCell ref="D26:H26"/>
    <mergeCell ref="A18:A25"/>
    <mergeCell ref="I14:I16"/>
    <mergeCell ref="D14:H14"/>
    <mergeCell ref="B14:C16"/>
    <mergeCell ref="B19:C19"/>
    <mergeCell ref="B18:C18"/>
    <mergeCell ref="B25:C25"/>
    <mergeCell ref="B24:C24"/>
    <mergeCell ref="B22:C22"/>
    <mergeCell ref="B21:C21"/>
    <mergeCell ref="B20:C20"/>
    <mergeCell ref="B23:C23"/>
    <mergeCell ref="D29:H29"/>
    <mergeCell ref="A27:C27"/>
    <mergeCell ref="A28:C28"/>
    <mergeCell ref="A29:C29"/>
    <mergeCell ref="A26:C26"/>
    <mergeCell ref="G45:I45"/>
    <mergeCell ref="A1:J1"/>
    <mergeCell ref="A10:D10"/>
    <mergeCell ref="E10:F10"/>
    <mergeCell ref="A11:D11"/>
    <mergeCell ref="E11:F11"/>
    <mergeCell ref="E3:G3"/>
    <mergeCell ref="E4:G4"/>
    <mergeCell ref="A32:C33"/>
    <mergeCell ref="D32:H32"/>
    <mergeCell ref="I32:I33"/>
    <mergeCell ref="A38:C38"/>
    <mergeCell ref="A39:C39"/>
    <mergeCell ref="A34:B37"/>
    <mergeCell ref="A45:D45"/>
    <mergeCell ref="E45:F45"/>
    <mergeCell ref="A42:C42"/>
    <mergeCell ref="D42:E42"/>
    <mergeCell ref="A48:C48"/>
    <mergeCell ref="D48:E48"/>
    <mergeCell ref="A46:D46"/>
    <mergeCell ref="E46:F46"/>
  </mergeCells>
  <phoneticPr fontId="20"/>
  <dataValidations count="1">
    <dataValidation allowBlank="1" showInputMessage="1" showErrorMessage="1" sqref="D34:D39 E39:H39" xr:uid="{00000000-0002-0000-0000-000000000000}"/>
  </dataValidations>
  <printOptions horizontalCentered="1"/>
  <pageMargins left="0.59055118110236227" right="0.47244094488188981" top="0.59055118110236227" bottom="0.59055118110236227" header="0.19685039370078741" footer="0.19685039370078741"/>
  <pageSetup paperSize="9" scale="59" firstPageNumber="3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33"/>
  <sheetViews>
    <sheetView tabSelected="1" view="pageBreakPreview" zoomScale="80" zoomScaleNormal="80" zoomScaleSheetLayoutView="80" workbookViewId="0">
      <selection activeCell="D12" sqref="D12:K12"/>
    </sheetView>
  </sheetViews>
  <sheetFormatPr defaultColWidth="9" defaultRowHeight="13" x14ac:dyDescent="0.2"/>
  <cols>
    <col min="1" max="1" width="8.08984375" style="4" customWidth="1"/>
    <col min="2" max="2" width="6.90625" style="4" customWidth="1"/>
    <col min="3" max="3" width="12.453125" style="4" customWidth="1"/>
    <col min="4" max="4" width="17.08984375" style="4" customWidth="1"/>
    <col min="5" max="5" width="22.6328125" style="5" customWidth="1"/>
    <col min="6" max="6" width="12.08984375" style="5" customWidth="1"/>
    <col min="7" max="7" width="8.90625" style="5" customWidth="1"/>
    <col min="8" max="8" width="4.6328125" style="5" customWidth="1"/>
    <col min="9" max="9" width="9" style="6" customWidth="1"/>
    <col min="10" max="10" width="4.6328125" style="5" customWidth="1"/>
    <col min="11" max="11" width="8.90625" style="6" customWidth="1"/>
    <col min="12" max="12" width="4.6328125" style="5" customWidth="1"/>
    <col min="13" max="13" width="10.1796875" style="6" customWidth="1"/>
    <col min="14" max="15" width="15" style="6" customWidth="1"/>
    <col min="16" max="16" width="7.36328125" style="4" customWidth="1"/>
    <col min="17" max="17" width="10.81640625" style="4" customWidth="1"/>
    <col min="18" max="16384" width="9" style="4"/>
  </cols>
  <sheetData>
    <row r="1" spans="1:15" ht="53.25" customHeight="1" x14ac:dyDescent="0.2">
      <c r="A1" s="342" t="s">
        <v>135</v>
      </c>
      <c r="B1" s="343"/>
      <c r="C1" s="343"/>
      <c r="D1" s="343"/>
      <c r="E1" s="343"/>
      <c r="F1" s="343"/>
      <c r="G1" s="343"/>
      <c r="H1" s="343"/>
      <c r="I1" s="343"/>
      <c r="J1" s="343"/>
      <c r="K1" s="343"/>
      <c r="L1" s="343"/>
      <c r="M1" s="343"/>
      <c r="N1" s="343"/>
      <c r="O1" s="343"/>
    </row>
    <row r="2" spans="1:15" ht="47" customHeight="1" x14ac:dyDescent="0.2">
      <c r="A2" s="456" t="s">
        <v>119</v>
      </c>
      <c r="B2" s="456"/>
      <c r="C2" s="456"/>
      <c r="D2" s="456"/>
      <c r="E2" s="456"/>
      <c r="F2" s="456"/>
      <c r="G2" s="456"/>
      <c r="H2" s="456"/>
      <c r="I2" s="456"/>
      <c r="J2" s="456"/>
      <c r="K2" s="456"/>
      <c r="L2" s="456"/>
      <c r="M2" s="456"/>
      <c r="N2" s="456"/>
      <c r="O2" s="456"/>
    </row>
    <row r="3" spans="1:15" ht="23.25" customHeight="1" x14ac:dyDescent="0.2">
      <c r="A3" s="114" t="s">
        <v>0</v>
      </c>
      <c r="B3" s="117" t="s">
        <v>24</v>
      </c>
      <c r="C3" s="118"/>
      <c r="D3" s="117"/>
      <c r="E3" s="117"/>
      <c r="F3" s="119"/>
      <c r="G3" s="119"/>
      <c r="H3" s="119"/>
      <c r="I3" s="119"/>
      <c r="J3" s="120"/>
      <c r="K3" s="121"/>
      <c r="L3" s="122"/>
      <c r="M3" s="118"/>
      <c r="N3" s="118"/>
      <c r="O3" s="123"/>
    </row>
    <row r="4" spans="1:15" ht="23.25" customHeight="1" x14ac:dyDescent="0.2">
      <c r="A4" s="115" t="s">
        <v>0</v>
      </c>
      <c r="B4" s="111"/>
      <c r="C4" s="124" t="s">
        <v>133</v>
      </c>
      <c r="D4" s="125"/>
      <c r="E4" s="125"/>
      <c r="F4" s="125"/>
      <c r="G4" s="124"/>
      <c r="H4" s="124"/>
      <c r="I4" s="124"/>
      <c r="J4" s="126"/>
      <c r="K4" s="126"/>
      <c r="L4" s="127"/>
      <c r="M4" s="124"/>
      <c r="N4" s="124"/>
      <c r="O4" s="128"/>
    </row>
    <row r="5" spans="1:15" ht="23.25" customHeight="1" x14ac:dyDescent="0.2">
      <c r="A5" s="115" t="s">
        <v>0</v>
      </c>
      <c r="B5" s="125" t="s">
        <v>97</v>
      </c>
      <c r="C5" s="129"/>
      <c r="D5" s="130"/>
      <c r="E5" s="130"/>
      <c r="F5" s="130"/>
      <c r="G5" s="131"/>
      <c r="H5" s="131"/>
      <c r="I5" s="131"/>
      <c r="J5" s="124"/>
      <c r="K5" s="124"/>
      <c r="L5" s="124"/>
      <c r="M5" s="124"/>
      <c r="N5" s="124"/>
      <c r="O5" s="128"/>
    </row>
    <row r="6" spans="1:15" ht="23.25" customHeight="1" x14ac:dyDescent="0.2">
      <c r="A6" s="115" t="s">
        <v>0</v>
      </c>
      <c r="B6" s="141" t="s">
        <v>110</v>
      </c>
      <c r="C6" s="132"/>
      <c r="D6" s="133"/>
      <c r="E6" s="133"/>
      <c r="F6" s="133"/>
      <c r="G6" s="134"/>
      <c r="H6" s="134"/>
      <c r="I6" s="134"/>
      <c r="J6" s="135"/>
      <c r="K6" s="124"/>
      <c r="L6" s="124"/>
      <c r="M6" s="124"/>
      <c r="N6" s="124"/>
      <c r="O6" s="128"/>
    </row>
    <row r="7" spans="1:15" ht="23.25" customHeight="1" x14ac:dyDescent="0.2">
      <c r="A7" s="115" t="s">
        <v>0</v>
      </c>
      <c r="B7" s="125" t="s">
        <v>124</v>
      </c>
      <c r="C7" s="132"/>
      <c r="D7" s="133"/>
      <c r="E7" s="133"/>
      <c r="F7" s="133"/>
      <c r="G7" s="134"/>
      <c r="H7" s="134"/>
      <c r="I7" s="134"/>
      <c r="J7" s="135"/>
      <c r="K7" s="124"/>
      <c r="L7" s="124"/>
      <c r="M7" s="124"/>
      <c r="N7" s="124"/>
      <c r="O7" s="128"/>
    </row>
    <row r="8" spans="1:15" ht="23.25" customHeight="1" x14ac:dyDescent="0.2">
      <c r="A8" s="115" t="s">
        <v>0</v>
      </c>
      <c r="B8" s="125" t="s">
        <v>77</v>
      </c>
      <c r="C8" s="132"/>
      <c r="D8" s="133"/>
      <c r="E8" s="133"/>
      <c r="F8" s="133"/>
      <c r="G8" s="134"/>
      <c r="H8" s="134"/>
      <c r="I8" s="134"/>
      <c r="J8" s="135"/>
      <c r="K8" s="124"/>
      <c r="L8" s="124"/>
      <c r="M8" s="124"/>
      <c r="N8" s="124"/>
      <c r="O8" s="128"/>
    </row>
    <row r="9" spans="1:15" ht="23.25" customHeight="1" x14ac:dyDescent="0.2">
      <c r="A9" s="115"/>
      <c r="B9" s="125" t="s">
        <v>111</v>
      </c>
      <c r="C9" s="132"/>
      <c r="D9" s="133"/>
      <c r="E9" s="133"/>
      <c r="F9" s="133"/>
      <c r="G9" s="134"/>
      <c r="H9" s="134"/>
      <c r="I9" s="134"/>
      <c r="J9" s="135"/>
      <c r="K9" s="124"/>
      <c r="L9" s="124"/>
      <c r="M9" s="124"/>
      <c r="N9" s="124"/>
      <c r="O9" s="128"/>
    </row>
    <row r="10" spans="1:15" ht="23.25" customHeight="1" x14ac:dyDescent="0.2">
      <c r="A10" s="116" t="s">
        <v>0</v>
      </c>
      <c r="B10" s="142" t="s">
        <v>76</v>
      </c>
      <c r="C10" s="136"/>
      <c r="D10" s="137"/>
      <c r="E10" s="137"/>
      <c r="F10" s="137"/>
      <c r="G10" s="138"/>
      <c r="H10" s="138"/>
      <c r="I10" s="138"/>
      <c r="J10" s="139"/>
      <c r="K10" s="139"/>
      <c r="L10" s="139"/>
      <c r="M10" s="139"/>
      <c r="N10" s="139"/>
      <c r="O10" s="140"/>
    </row>
    <row r="11" spans="1:15" ht="16.5" customHeight="1" x14ac:dyDescent="0.2">
      <c r="A11" s="8"/>
      <c r="B11" s="55"/>
      <c r="C11" s="192"/>
      <c r="D11" s="193"/>
      <c r="E11" s="193"/>
      <c r="F11" s="193"/>
      <c r="G11" s="194"/>
      <c r="H11" s="194"/>
      <c r="I11" s="194"/>
      <c r="J11" s="195"/>
      <c r="K11" s="195"/>
      <c r="L11" s="4"/>
      <c r="M11" s="4"/>
      <c r="N11" s="4"/>
      <c r="O11" s="4"/>
    </row>
    <row r="12" spans="1:15" ht="30" customHeight="1" x14ac:dyDescent="0.2">
      <c r="A12" s="7"/>
      <c r="B12" s="451" t="s">
        <v>78</v>
      </c>
      <c r="C12" s="451"/>
      <c r="D12" s="450"/>
      <c r="E12" s="450"/>
      <c r="F12" s="450"/>
      <c r="G12" s="450"/>
      <c r="H12" s="450"/>
      <c r="I12" s="450"/>
      <c r="J12" s="450"/>
      <c r="K12" s="450"/>
      <c r="M12" s="42"/>
      <c r="N12" s="42"/>
      <c r="O12" s="19"/>
    </row>
    <row r="13" spans="1:15" ht="30" customHeight="1" x14ac:dyDescent="0.2">
      <c r="A13" s="7"/>
      <c r="B13" s="451" t="s">
        <v>79</v>
      </c>
      <c r="C13" s="451"/>
      <c r="D13" s="452"/>
      <c r="E13" s="452"/>
      <c r="F13" s="447" t="s">
        <v>57</v>
      </c>
      <c r="G13" s="448"/>
      <c r="H13" s="449"/>
      <c r="I13" s="449"/>
      <c r="J13" s="449"/>
      <c r="K13" s="449"/>
      <c r="L13" s="425" t="s">
        <v>59</v>
      </c>
      <c r="M13" s="426"/>
      <c r="N13" s="426"/>
      <c r="O13" s="19"/>
    </row>
    <row r="14" spans="1:15" ht="15" customHeight="1" x14ac:dyDescent="0.2">
      <c r="A14" s="7"/>
      <c r="E14" s="8"/>
      <c r="F14" s="144"/>
      <c r="G14" s="42"/>
      <c r="H14" s="42"/>
      <c r="I14" s="42"/>
      <c r="J14" s="42"/>
      <c r="K14" s="42"/>
      <c r="L14" s="42"/>
      <c r="M14" s="42"/>
      <c r="N14" s="42"/>
      <c r="O14" s="19"/>
    </row>
    <row r="15" spans="1:15" ht="23.25" customHeight="1" x14ac:dyDescent="0.2">
      <c r="A15" s="7" t="s">
        <v>23</v>
      </c>
    </row>
    <row r="16" spans="1:15" s="1" customFormat="1" ht="21.75" customHeight="1" x14ac:dyDescent="0.2">
      <c r="B16" s="73" t="s">
        <v>56</v>
      </c>
    </row>
    <row r="17" spans="1:15" s="1" customFormat="1" ht="30" customHeight="1" x14ac:dyDescent="0.2">
      <c r="B17" s="453" t="s">
        <v>136</v>
      </c>
      <c r="C17" s="454"/>
      <c r="D17" s="454"/>
      <c r="E17" s="455"/>
    </row>
    <row r="18" spans="1:15" ht="9.75" customHeight="1" x14ac:dyDescent="0.2"/>
    <row r="19" spans="1:15" ht="21.75" customHeight="1" x14ac:dyDescent="0.2">
      <c r="A19" s="8"/>
      <c r="B19" s="416" t="s">
        <v>98</v>
      </c>
      <c r="C19" s="417"/>
      <c r="D19" s="418"/>
      <c r="E19" s="260" t="s">
        <v>100</v>
      </c>
      <c r="F19" s="463"/>
      <c r="G19" s="463"/>
      <c r="H19" s="463"/>
      <c r="I19" s="463"/>
      <c r="J19" s="463"/>
      <c r="K19" s="463"/>
      <c r="L19" s="463"/>
      <c r="M19" s="429" t="s">
        <v>90</v>
      </c>
      <c r="N19" s="430"/>
      <c r="O19" s="198"/>
    </row>
    <row r="20" spans="1:15" ht="21.75" customHeight="1" x14ac:dyDescent="0.2">
      <c r="A20" s="8"/>
      <c r="B20" s="419"/>
      <c r="C20" s="420"/>
      <c r="D20" s="421"/>
      <c r="E20" s="261" t="s">
        <v>101</v>
      </c>
      <c r="F20" s="427"/>
      <c r="G20" s="427"/>
      <c r="H20" s="427"/>
      <c r="I20" s="427"/>
      <c r="J20" s="427"/>
      <c r="K20" s="427"/>
      <c r="L20" s="427"/>
      <c r="M20" s="429"/>
      <c r="N20" s="430"/>
      <c r="O20" s="198"/>
    </row>
    <row r="21" spans="1:15" ht="21.75" customHeight="1" x14ac:dyDescent="0.2">
      <c r="A21" s="8"/>
      <c r="B21" s="419"/>
      <c r="C21" s="420"/>
      <c r="D21" s="421"/>
      <c r="E21" s="261" t="s">
        <v>102</v>
      </c>
      <c r="F21" s="427"/>
      <c r="G21" s="427"/>
      <c r="H21" s="427"/>
      <c r="I21" s="427"/>
      <c r="J21" s="427"/>
      <c r="K21" s="427"/>
      <c r="L21" s="427"/>
      <c r="M21" s="429"/>
      <c r="N21" s="430"/>
      <c r="O21" s="198"/>
    </row>
    <row r="22" spans="1:15" ht="21.75" customHeight="1" x14ac:dyDescent="0.2">
      <c r="A22" s="8"/>
      <c r="B22" s="419"/>
      <c r="C22" s="420"/>
      <c r="D22" s="421"/>
      <c r="E22" s="261" t="s">
        <v>103</v>
      </c>
      <c r="F22" s="427"/>
      <c r="G22" s="427"/>
      <c r="H22" s="427"/>
      <c r="I22" s="427"/>
      <c r="J22" s="427"/>
      <c r="K22" s="427"/>
      <c r="L22" s="427"/>
      <c r="M22" s="181"/>
      <c r="N22" s="182"/>
      <c r="O22" s="182"/>
    </row>
    <row r="23" spans="1:15" ht="21.75" customHeight="1" x14ac:dyDescent="0.2">
      <c r="B23" s="422"/>
      <c r="C23" s="423"/>
      <c r="D23" s="424"/>
      <c r="E23" s="262" t="s">
        <v>104</v>
      </c>
      <c r="F23" s="428"/>
      <c r="G23" s="428"/>
      <c r="H23" s="428"/>
      <c r="I23" s="428"/>
      <c r="J23" s="428"/>
      <c r="K23" s="428"/>
      <c r="L23" s="428"/>
      <c r="M23" s="181"/>
      <c r="N23" s="182"/>
      <c r="O23" s="182"/>
    </row>
    <row r="24" spans="1:15" ht="12" customHeight="1" x14ac:dyDescent="0.2">
      <c r="A24" s="8"/>
      <c r="B24" s="5"/>
      <c r="C24" s="12"/>
      <c r="D24" s="11"/>
      <c r="E24" s="11"/>
      <c r="F24" s="11"/>
      <c r="G24" s="6"/>
      <c r="H24" s="6"/>
      <c r="J24" s="4"/>
      <c r="K24" s="4"/>
      <c r="L24" s="4"/>
      <c r="M24" s="4"/>
      <c r="N24" s="4"/>
      <c r="O24" s="4"/>
    </row>
    <row r="25" spans="1:15" ht="64.5" customHeight="1" x14ac:dyDescent="0.2">
      <c r="I25" s="13"/>
      <c r="K25" s="13"/>
      <c r="M25" s="13"/>
      <c r="N25" s="13"/>
      <c r="O25" s="22"/>
    </row>
    <row r="26" spans="1:15" ht="22.5" customHeight="1" thickBot="1" x14ac:dyDescent="0.25">
      <c r="A26" s="18"/>
      <c r="O26" s="8" t="s">
        <v>2</v>
      </c>
    </row>
    <row r="27" spans="1:15" s="2" customFormat="1" ht="22.5" customHeight="1" thickBot="1" x14ac:dyDescent="0.25">
      <c r="A27" s="40" t="s">
        <v>4</v>
      </c>
      <c r="B27" s="431" t="s">
        <v>25</v>
      </c>
      <c r="C27" s="361"/>
      <c r="D27" s="72" t="s">
        <v>84</v>
      </c>
      <c r="E27" s="39" t="s">
        <v>36</v>
      </c>
      <c r="F27" s="14" t="s">
        <v>29</v>
      </c>
      <c r="G27" s="431" t="s">
        <v>31</v>
      </c>
      <c r="H27" s="507"/>
      <c r="I27" s="339" t="s">
        <v>32</v>
      </c>
      <c r="J27" s="507"/>
      <c r="K27" s="339" t="s">
        <v>33</v>
      </c>
      <c r="L27" s="507"/>
      <c r="M27" s="45" t="s">
        <v>105</v>
      </c>
      <c r="N27" s="15" t="s">
        <v>27</v>
      </c>
      <c r="O27" s="23" t="s">
        <v>30</v>
      </c>
    </row>
    <row r="28" spans="1:15" ht="15" customHeight="1" x14ac:dyDescent="0.2">
      <c r="A28" s="524" t="s">
        <v>34</v>
      </c>
      <c r="B28" s="51"/>
      <c r="C28" s="50"/>
      <c r="D28" s="204" t="s">
        <v>84</v>
      </c>
      <c r="E28" s="60" t="s">
        <v>36</v>
      </c>
      <c r="F28" s="297" t="s">
        <v>35</v>
      </c>
      <c r="G28" s="446" t="s">
        <v>37</v>
      </c>
      <c r="H28" s="511"/>
      <c r="I28" s="512" t="s">
        <v>38</v>
      </c>
      <c r="J28" s="511"/>
      <c r="K28" s="513" t="s">
        <v>33</v>
      </c>
      <c r="L28" s="511"/>
      <c r="M28" s="286" t="s">
        <v>106</v>
      </c>
      <c r="N28" s="205" t="s">
        <v>27</v>
      </c>
      <c r="O28" s="206" t="s">
        <v>30</v>
      </c>
    </row>
    <row r="29" spans="1:15" ht="18.75" customHeight="1" x14ac:dyDescent="0.2">
      <c r="A29" s="524"/>
      <c r="B29" s="457" t="s">
        <v>96</v>
      </c>
      <c r="C29" s="495"/>
      <c r="D29" s="183" t="s">
        <v>137</v>
      </c>
      <c r="E29" s="182"/>
      <c r="F29" s="298"/>
      <c r="G29" s="287"/>
      <c r="H29" s="310" t="s">
        <v>123</v>
      </c>
      <c r="I29" s="279"/>
      <c r="J29" s="310"/>
      <c r="K29" s="288"/>
      <c r="L29" s="311"/>
      <c r="M29" s="289"/>
      <c r="N29" s="24" t="str">
        <f>IF(ISNUMBER(F29),(ROUNDDOWN(PRODUCT(F29,G29,I29,K29),0)),"")</f>
        <v/>
      </c>
      <c r="O29" s="49">
        <f>SUM(N29:N32)</f>
        <v>0</v>
      </c>
    </row>
    <row r="30" spans="1:15" ht="18.75" customHeight="1" x14ac:dyDescent="0.2">
      <c r="A30" s="524"/>
      <c r="B30" s="459"/>
      <c r="C30" s="496"/>
      <c r="D30" s="184"/>
      <c r="E30" s="242"/>
      <c r="F30" s="296"/>
      <c r="G30" s="283"/>
      <c r="H30" s="307" t="s">
        <v>123</v>
      </c>
      <c r="I30" s="278"/>
      <c r="J30" s="308"/>
      <c r="K30" s="284"/>
      <c r="L30" s="308"/>
      <c r="M30" s="285"/>
      <c r="N30" s="46" t="str">
        <f t="shared" ref="N30:N32" si="0">IF(ISNUMBER(F30),(ROUNDDOWN(PRODUCT(F30,G30,I30,K30),0)),"")</f>
        <v/>
      </c>
      <c r="O30" s="47"/>
    </row>
    <row r="31" spans="1:15" ht="18.75" customHeight="1" x14ac:dyDescent="0.2">
      <c r="A31" s="524"/>
      <c r="B31" s="459"/>
      <c r="C31" s="496"/>
      <c r="D31" s="222"/>
      <c r="E31" s="182"/>
      <c r="F31" s="298"/>
      <c r="G31" s="287"/>
      <c r="H31" s="310" t="s">
        <v>123</v>
      </c>
      <c r="I31" s="279"/>
      <c r="J31" s="311"/>
      <c r="K31" s="288"/>
      <c r="L31" s="311"/>
      <c r="M31" s="289"/>
      <c r="N31" s="46" t="str">
        <f t="shared" si="0"/>
        <v/>
      </c>
      <c r="O31" s="47"/>
    </row>
    <row r="32" spans="1:15" ht="18.75" customHeight="1" thickBot="1" x14ac:dyDescent="0.25">
      <c r="A32" s="524"/>
      <c r="B32" s="497"/>
      <c r="C32" s="498"/>
      <c r="D32" s="184"/>
      <c r="E32" s="242"/>
      <c r="F32" s="296"/>
      <c r="G32" s="283"/>
      <c r="H32" s="307" t="s">
        <v>123</v>
      </c>
      <c r="I32" s="278"/>
      <c r="J32" s="308"/>
      <c r="K32" s="284"/>
      <c r="L32" s="308"/>
      <c r="M32" s="285"/>
      <c r="N32" s="46" t="str">
        <f t="shared" si="0"/>
        <v/>
      </c>
      <c r="O32" s="48"/>
    </row>
    <row r="33" spans="1:15" ht="15" customHeight="1" x14ac:dyDescent="0.2">
      <c r="A33" s="525" t="s">
        <v>6</v>
      </c>
      <c r="B33" s="52"/>
      <c r="C33" s="52"/>
      <c r="D33" s="204" t="s">
        <v>84</v>
      </c>
      <c r="E33" s="60" t="s">
        <v>36</v>
      </c>
      <c r="F33" s="297" t="s">
        <v>43</v>
      </c>
      <c r="G33" s="446" t="s">
        <v>37</v>
      </c>
      <c r="H33" s="511"/>
      <c r="I33" s="512" t="s">
        <v>38</v>
      </c>
      <c r="J33" s="511"/>
      <c r="K33" s="513" t="s">
        <v>33</v>
      </c>
      <c r="L33" s="511"/>
      <c r="M33" s="286" t="s">
        <v>106</v>
      </c>
      <c r="N33" s="205" t="s">
        <v>27</v>
      </c>
      <c r="O33" s="206" t="s">
        <v>30</v>
      </c>
    </row>
    <row r="34" spans="1:15" ht="18.75" customHeight="1" x14ac:dyDescent="0.2">
      <c r="A34" s="526"/>
      <c r="B34" s="457" t="s">
        <v>7</v>
      </c>
      <c r="C34" s="458"/>
      <c r="D34" s="264"/>
      <c r="E34" s="265"/>
      <c r="F34" s="295"/>
      <c r="G34" s="281"/>
      <c r="H34" s="309"/>
      <c r="I34" s="280"/>
      <c r="J34" s="309"/>
      <c r="K34" s="282"/>
      <c r="L34" s="309"/>
      <c r="M34" s="290"/>
      <c r="N34" s="56" t="str">
        <f>IF(ISNUMBER(F34),(ROUNDDOWN(PRODUCT(F34,G34,I34,K34),0)),"")</f>
        <v/>
      </c>
      <c r="O34" s="67">
        <f>SUM(N34:N37)</f>
        <v>0</v>
      </c>
    </row>
    <row r="35" spans="1:15" ht="18.75" customHeight="1" x14ac:dyDescent="0.2">
      <c r="A35" s="526"/>
      <c r="B35" s="459"/>
      <c r="C35" s="460"/>
      <c r="D35" s="184"/>
      <c r="E35" s="266"/>
      <c r="F35" s="296"/>
      <c r="G35" s="283"/>
      <c r="H35" s="308"/>
      <c r="I35" s="278"/>
      <c r="J35" s="308"/>
      <c r="K35" s="284"/>
      <c r="L35" s="308"/>
      <c r="M35" s="285"/>
      <c r="N35" s="46" t="str">
        <f t="shared" ref="N35" si="1">IF(ISNUMBER(F35),(ROUNDDOWN(PRODUCT(F35,G35,I35,K35),0)),"")</f>
        <v/>
      </c>
      <c r="O35" s="64"/>
    </row>
    <row r="36" spans="1:15" ht="18.75" customHeight="1" x14ac:dyDescent="0.2">
      <c r="A36" s="526"/>
      <c r="B36" s="459"/>
      <c r="C36" s="460"/>
      <c r="D36" s="222"/>
      <c r="E36" s="266"/>
      <c r="F36" s="296"/>
      <c r="G36" s="283"/>
      <c r="H36" s="308"/>
      <c r="I36" s="278"/>
      <c r="J36" s="308"/>
      <c r="K36" s="284"/>
      <c r="L36" s="308"/>
      <c r="M36" s="285"/>
      <c r="N36" s="46" t="str">
        <f t="shared" ref="N36:N64" si="2">IF(ISNUMBER(F36),(ROUNDDOWN(PRODUCT(F36,G36,I36,K36),0)),"")</f>
        <v/>
      </c>
      <c r="O36" s="64"/>
    </row>
    <row r="37" spans="1:15" ht="18.75" customHeight="1" x14ac:dyDescent="0.2">
      <c r="A37" s="526"/>
      <c r="B37" s="461"/>
      <c r="C37" s="462"/>
      <c r="D37" s="267"/>
      <c r="E37" s="268"/>
      <c r="F37" s="299"/>
      <c r="G37" s="291"/>
      <c r="H37" s="312"/>
      <c r="I37" s="292"/>
      <c r="J37" s="312"/>
      <c r="K37" s="293"/>
      <c r="L37" s="312"/>
      <c r="M37" s="294"/>
      <c r="N37" s="57" t="str">
        <f t="shared" si="2"/>
        <v/>
      </c>
      <c r="O37" s="65"/>
    </row>
    <row r="38" spans="1:15" ht="18.75" customHeight="1" x14ac:dyDescent="0.2">
      <c r="A38" s="526"/>
      <c r="B38" s="527" t="s">
        <v>26</v>
      </c>
      <c r="C38" s="528"/>
      <c r="D38" s="264"/>
      <c r="E38" s="263"/>
      <c r="F38" s="295"/>
      <c r="G38" s="281"/>
      <c r="H38" s="309"/>
      <c r="I38" s="280"/>
      <c r="J38" s="309"/>
      <c r="K38" s="282"/>
      <c r="L38" s="309"/>
      <c r="M38" s="290"/>
      <c r="N38" s="56" t="str">
        <f t="shared" si="2"/>
        <v/>
      </c>
      <c r="O38" s="67">
        <f>SUM(N38:N41)</f>
        <v>0</v>
      </c>
    </row>
    <row r="39" spans="1:15" ht="18.75" customHeight="1" x14ac:dyDescent="0.2">
      <c r="A39" s="526"/>
      <c r="B39" s="527"/>
      <c r="C39" s="528"/>
      <c r="D39" s="184"/>
      <c r="E39" s="242"/>
      <c r="F39" s="296"/>
      <c r="G39" s="283"/>
      <c r="H39" s="308"/>
      <c r="I39" s="278"/>
      <c r="J39" s="308"/>
      <c r="K39" s="284"/>
      <c r="L39" s="308"/>
      <c r="M39" s="285"/>
      <c r="N39" s="46" t="str">
        <f t="shared" ref="N39" si="3">IF(ISNUMBER(F39),(ROUNDDOWN(PRODUCT(F39,G39,I39,K39),0)),"")</f>
        <v/>
      </c>
      <c r="O39" s="64"/>
    </row>
    <row r="40" spans="1:15" ht="18.75" customHeight="1" x14ac:dyDescent="0.2">
      <c r="A40" s="526"/>
      <c r="B40" s="529"/>
      <c r="C40" s="530"/>
      <c r="D40" s="222"/>
      <c r="E40" s="242"/>
      <c r="F40" s="296"/>
      <c r="G40" s="283"/>
      <c r="H40" s="308"/>
      <c r="I40" s="278"/>
      <c r="J40" s="308"/>
      <c r="K40" s="284"/>
      <c r="L40" s="308"/>
      <c r="M40" s="285"/>
      <c r="N40" s="46" t="str">
        <f t="shared" si="2"/>
        <v/>
      </c>
      <c r="O40" s="64"/>
    </row>
    <row r="41" spans="1:15" ht="18.75" customHeight="1" x14ac:dyDescent="0.2">
      <c r="A41" s="526"/>
      <c r="B41" s="531"/>
      <c r="C41" s="532"/>
      <c r="D41" s="267"/>
      <c r="E41" s="244"/>
      <c r="F41" s="299"/>
      <c r="G41" s="291"/>
      <c r="H41" s="312"/>
      <c r="I41" s="292"/>
      <c r="J41" s="312"/>
      <c r="K41" s="293"/>
      <c r="L41" s="312"/>
      <c r="M41" s="294"/>
      <c r="N41" s="57" t="str">
        <f t="shared" si="2"/>
        <v/>
      </c>
      <c r="O41" s="65"/>
    </row>
    <row r="42" spans="1:15" ht="18.75" customHeight="1" x14ac:dyDescent="0.2">
      <c r="A42" s="526"/>
      <c r="B42" s="533" t="s">
        <v>8</v>
      </c>
      <c r="C42" s="534"/>
      <c r="D42" s="264"/>
      <c r="E42" s="243"/>
      <c r="F42" s="295"/>
      <c r="G42" s="281"/>
      <c r="H42" s="309"/>
      <c r="I42" s="280"/>
      <c r="J42" s="309"/>
      <c r="K42" s="282"/>
      <c r="L42" s="309"/>
      <c r="M42" s="290"/>
      <c r="N42" s="56" t="str">
        <f t="shared" si="2"/>
        <v/>
      </c>
      <c r="O42" s="67">
        <f>SUM(N42:N45)</f>
        <v>0</v>
      </c>
    </row>
    <row r="43" spans="1:15" ht="18.75" customHeight="1" x14ac:dyDescent="0.2">
      <c r="A43" s="526"/>
      <c r="B43" s="527"/>
      <c r="C43" s="535"/>
      <c r="D43" s="184"/>
      <c r="E43" s="242"/>
      <c r="F43" s="296"/>
      <c r="G43" s="283"/>
      <c r="H43" s="308"/>
      <c r="I43" s="278"/>
      <c r="J43" s="308"/>
      <c r="K43" s="284"/>
      <c r="L43" s="308"/>
      <c r="M43" s="285"/>
      <c r="N43" s="46" t="str">
        <f t="shared" ref="N43" si="4">IF(ISNUMBER(F43),(ROUNDDOWN(PRODUCT(F43,G43,I43,K43),0)),"")</f>
        <v/>
      </c>
      <c r="O43" s="64"/>
    </row>
    <row r="44" spans="1:15" ht="18.75" customHeight="1" x14ac:dyDescent="0.2">
      <c r="A44" s="526"/>
      <c r="B44" s="529"/>
      <c r="C44" s="536"/>
      <c r="D44" s="222"/>
      <c r="E44" s="242"/>
      <c r="F44" s="296"/>
      <c r="G44" s="283"/>
      <c r="H44" s="308"/>
      <c r="I44" s="278"/>
      <c r="J44" s="308"/>
      <c r="K44" s="284"/>
      <c r="L44" s="308"/>
      <c r="M44" s="285"/>
      <c r="N44" s="46" t="str">
        <f t="shared" si="2"/>
        <v/>
      </c>
      <c r="O44" s="64"/>
    </row>
    <row r="45" spans="1:15" ht="18.75" customHeight="1" x14ac:dyDescent="0.2">
      <c r="A45" s="526"/>
      <c r="B45" s="531"/>
      <c r="C45" s="537"/>
      <c r="D45" s="267"/>
      <c r="E45" s="244"/>
      <c r="F45" s="299"/>
      <c r="G45" s="291"/>
      <c r="H45" s="312"/>
      <c r="I45" s="292"/>
      <c r="J45" s="312"/>
      <c r="K45" s="293"/>
      <c r="L45" s="312"/>
      <c r="M45" s="294"/>
      <c r="N45" s="57" t="str">
        <f t="shared" si="2"/>
        <v/>
      </c>
      <c r="O45" s="65"/>
    </row>
    <row r="46" spans="1:15" ht="18.75" customHeight="1" x14ac:dyDescent="0.2">
      <c r="A46" s="526"/>
      <c r="B46" s="465" t="s">
        <v>9</v>
      </c>
      <c r="C46" s="465"/>
      <c r="D46" s="264"/>
      <c r="E46" s="243"/>
      <c r="F46" s="295"/>
      <c r="G46" s="281"/>
      <c r="H46" s="309"/>
      <c r="I46" s="280"/>
      <c r="J46" s="309"/>
      <c r="K46" s="282"/>
      <c r="L46" s="309"/>
      <c r="M46" s="290"/>
      <c r="N46" s="56" t="str">
        <f t="shared" si="2"/>
        <v/>
      </c>
      <c r="O46" s="67">
        <f>SUM(N46:N49)</f>
        <v>0</v>
      </c>
    </row>
    <row r="47" spans="1:15" ht="18.75" customHeight="1" x14ac:dyDescent="0.2">
      <c r="A47" s="526"/>
      <c r="B47" s="465"/>
      <c r="C47" s="465"/>
      <c r="D47" s="184"/>
      <c r="E47" s="242"/>
      <c r="F47" s="296"/>
      <c r="G47" s="283"/>
      <c r="H47" s="308"/>
      <c r="I47" s="278"/>
      <c r="J47" s="308"/>
      <c r="K47" s="284"/>
      <c r="L47" s="308"/>
      <c r="M47" s="285"/>
      <c r="N47" s="46" t="str">
        <f t="shared" ref="N47" si="5">IF(ISNUMBER(F47),(ROUNDDOWN(PRODUCT(F47,G47,I47,K47),0)),"")</f>
        <v/>
      </c>
      <c r="O47" s="64"/>
    </row>
    <row r="48" spans="1:15" ht="18.75" customHeight="1" x14ac:dyDescent="0.2">
      <c r="A48" s="526"/>
      <c r="B48" s="466"/>
      <c r="C48" s="466"/>
      <c r="D48" s="222"/>
      <c r="E48" s="242"/>
      <c r="F48" s="296"/>
      <c r="G48" s="283"/>
      <c r="H48" s="308"/>
      <c r="I48" s="278"/>
      <c r="J48" s="308"/>
      <c r="K48" s="284"/>
      <c r="L48" s="308"/>
      <c r="M48" s="285"/>
      <c r="N48" s="46" t="str">
        <f t="shared" si="2"/>
        <v/>
      </c>
      <c r="O48" s="64"/>
    </row>
    <row r="49" spans="1:15" ht="18.75" customHeight="1" x14ac:dyDescent="0.2">
      <c r="A49" s="526"/>
      <c r="B49" s="466"/>
      <c r="C49" s="466"/>
      <c r="D49" s="267"/>
      <c r="E49" s="244"/>
      <c r="F49" s="299"/>
      <c r="G49" s="291"/>
      <c r="H49" s="312"/>
      <c r="I49" s="292"/>
      <c r="J49" s="312"/>
      <c r="K49" s="293"/>
      <c r="L49" s="312"/>
      <c r="M49" s="294"/>
      <c r="N49" s="57" t="str">
        <f t="shared" si="2"/>
        <v/>
      </c>
      <c r="O49" s="65"/>
    </row>
    <row r="50" spans="1:15" ht="18.75" customHeight="1" x14ac:dyDescent="0.2">
      <c r="A50" s="526"/>
      <c r="B50" s="465" t="s">
        <v>10</v>
      </c>
      <c r="C50" s="465"/>
      <c r="D50" s="264"/>
      <c r="E50" s="243"/>
      <c r="F50" s="295"/>
      <c r="G50" s="281"/>
      <c r="H50" s="309"/>
      <c r="I50" s="280"/>
      <c r="J50" s="309"/>
      <c r="K50" s="282"/>
      <c r="L50" s="309"/>
      <c r="M50" s="290"/>
      <c r="N50" s="56" t="str">
        <f t="shared" si="2"/>
        <v/>
      </c>
      <c r="O50" s="67">
        <f>SUM(N50:N53)</f>
        <v>0</v>
      </c>
    </row>
    <row r="51" spans="1:15" ht="18.75" customHeight="1" x14ac:dyDescent="0.2">
      <c r="A51" s="526"/>
      <c r="B51" s="465"/>
      <c r="C51" s="465"/>
      <c r="D51" s="184"/>
      <c r="E51" s="242"/>
      <c r="F51" s="296"/>
      <c r="G51" s="283"/>
      <c r="H51" s="308"/>
      <c r="I51" s="278"/>
      <c r="J51" s="308"/>
      <c r="K51" s="284"/>
      <c r="L51" s="308"/>
      <c r="M51" s="285"/>
      <c r="N51" s="46" t="str">
        <f t="shared" ref="N51" si="6">IF(ISNUMBER(F51),(ROUNDDOWN(PRODUCT(F51,G51,I51,K51),0)),"")</f>
        <v/>
      </c>
      <c r="O51" s="64"/>
    </row>
    <row r="52" spans="1:15" ht="18.75" customHeight="1" x14ac:dyDescent="0.2">
      <c r="A52" s="526"/>
      <c r="B52" s="466"/>
      <c r="C52" s="466"/>
      <c r="D52" s="222"/>
      <c r="E52" s="242"/>
      <c r="F52" s="296"/>
      <c r="G52" s="283"/>
      <c r="H52" s="308"/>
      <c r="I52" s="278"/>
      <c r="J52" s="308"/>
      <c r="K52" s="284"/>
      <c r="L52" s="308"/>
      <c r="M52" s="285"/>
      <c r="N52" s="46" t="str">
        <f t="shared" si="2"/>
        <v/>
      </c>
      <c r="O52" s="64"/>
    </row>
    <row r="53" spans="1:15" ht="18.75" customHeight="1" x14ac:dyDescent="0.2">
      <c r="A53" s="526"/>
      <c r="B53" s="466"/>
      <c r="C53" s="466"/>
      <c r="D53" s="267"/>
      <c r="E53" s="244"/>
      <c r="F53" s="299"/>
      <c r="G53" s="291"/>
      <c r="H53" s="312"/>
      <c r="I53" s="292"/>
      <c r="J53" s="312"/>
      <c r="K53" s="293"/>
      <c r="L53" s="312"/>
      <c r="M53" s="294"/>
      <c r="N53" s="57" t="str">
        <f t="shared" si="2"/>
        <v/>
      </c>
      <c r="O53" s="65"/>
    </row>
    <row r="54" spans="1:15" ht="18.75" customHeight="1" x14ac:dyDescent="0.2">
      <c r="A54" s="526"/>
      <c r="B54" s="487" t="s">
        <v>11</v>
      </c>
      <c r="C54" s="488"/>
      <c r="D54" s="264"/>
      <c r="E54" s="243"/>
      <c r="F54" s="295"/>
      <c r="G54" s="281"/>
      <c r="H54" s="309"/>
      <c r="I54" s="280"/>
      <c r="J54" s="309"/>
      <c r="K54" s="282"/>
      <c r="L54" s="309"/>
      <c r="M54" s="290"/>
      <c r="N54" s="56" t="str">
        <f>IF(ISNUMBER(F54),(ROUNDDOWN(PRODUCT(F54,G54,I54,K54),0)),"")</f>
        <v/>
      </c>
      <c r="O54" s="67">
        <f>SUM(N54:N61)</f>
        <v>0</v>
      </c>
    </row>
    <row r="55" spans="1:15" ht="18.75" customHeight="1" x14ac:dyDescent="0.2">
      <c r="A55" s="526"/>
      <c r="B55" s="489"/>
      <c r="C55" s="490"/>
      <c r="D55" s="184"/>
      <c r="E55" s="242"/>
      <c r="F55" s="296"/>
      <c r="G55" s="283"/>
      <c r="H55" s="308"/>
      <c r="I55" s="278"/>
      <c r="J55" s="308"/>
      <c r="K55" s="284"/>
      <c r="L55" s="308"/>
      <c r="M55" s="285"/>
      <c r="N55" s="46" t="str">
        <f>IF(ISNUMBER(F55),(ROUNDDOWN(PRODUCT(F55,G55,I55,K55),0)),"")</f>
        <v/>
      </c>
      <c r="O55" s="64"/>
    </row>
    <row r="56" spans="1:15" ht="18.75" customHeight="1" x14ac:dyDescent="0.2">
      <c r="A56" s="526"/>
      <c r="B56" s="489"/>
      <c r="C56" s="490"/>
      <c r="D56" s="222"/>
      <c r="E56" s="242"/>
      <c r="F56" s="296"/>
      <c r="G56" s="283"/>
      <c r="H56" s="308"/>
      <c r="I56" s="278"/>
      <c r="J56" s="308"/>
      <c r="K56" s="284"/>
      <c r="L56" s="308"/>
      <c r="M56" s="285"/>
      <c r="N56" s="46" t="str">
        <f>IF(ISNUMBER(F56),(ROUNDDOWN(PRODUCT(F56,G56,I56,K56),0)),"")</f>
        <v/>
      </c>
      <c r="O56" s="64"/>
    </row>
    <row r="57" spans="1:15" ht="18.75" customHeight="1" x14ac:dyDescent="0.2">
      <c r="A57" s="526"/>
      <c r="B57" s="489"/>
      <c r="C57" s="490"/>
      <c r="D57" s="222"/>
      <c r="E57" s="242"/>
      <c r="F57" s="296"/>
      <c r="G57" s="283"/>
      <c r="H57" s="308"/>
      <c r="I57" s="278"/>
      <c r="J57" s="308"/>
      <c r="K57" s="284"/>
      <c r="L57" s="308"/>
      <c r="M57" s="285"/>
      <c r="N57" s="46" t="str">
        <f t="shared" ref="N57:N58" si="7">IF(ISNUMBER(F57),(ROUNDDOWN(PRODUCT(F57,G57,I57,K57),0)),"")</f>
        <v/>
      </c>
      <c r="O57" s="64"/>
    </row>
    <row r="58" spans="1:15" ht="18.75" customHeight="1" x14ac:dyDescent="0.2">
      <c r="A58" s="526"/>
      <c r="B58" s="489"/>
      <c r="C58" s="490"/>
      <c r="D58" s="222"/>
      <c r="E58" s="242"/>
      <c r="F58" s="296"/>
      <c r="G58" s="283"/>
      <c r="H58" s="308"/>
      <c r="I58" s="278"/>
      <c r="J58" s="308"/>
      <c r="K58" s="284"/>
      <c r="L58" s="308"/>
      <c r="M58" s="285"/>
      <c r="N58" s="46" t="str">
        <f t="shared" si="7"/>
        <v/>
      </c>
      <c r="O58" s="269"/>
    </row>
    <row r="59" spans="1:15" ht="18.75" customHeight="1" x14ac:dyDescent="0.2">
      <c r="A59" s="526"/>
      <c r="B59" s="489"/>
      <c r="C59" s="490"/>
      <c r="D59" s="222"/>
      <c r="E59" s="242"/>
      <c r="F59" s="296"/>
      <c r="G59" s="283"/>
      <c r="H59" s="308"/>
      <c r="I59" s="278"/>
      <c r="J59" s="308"/>
      <c r="K59" s="284"/>
      <c r="L59" s="308"/>
      <c r="M59" s="285"/>
      <c r="N59" s="46" t="str">
        <f t="shared" ref="N59" si="8">IF(ISNUMBER(F59),(ROUNDDOWN(PRODUCT(F59,G59,I59,K59),0)),"")</f>
        <v/>
      </c>
      <c r="O59" s="64"/>
    </row>
    <row r="60" spans="1:15" ht="18.75" customHeight="1" x14ac:dyDescent="0.2">
      <c r="A60" s="526"/>
      <c r="B60" s="489"/>
      <c r="C60" s="490"/>
      <c r="D60" s="222"/>
      <c r="E60" s="242"/>
      <c r="F60" s="296"/>
      <c r="G60" s="283"/>
      <c r="H60" s="308"/>
      <c r="I60" s="278"/>
      <c r="J60" s="308"/>
      <c r="K60" s="284"/>
      <c r="L60" s="308"/>
      <c r="M60" s="285"/>
      <c r="N60" s="46" t="str">
        <f t="shared" si="2"/>
        <v/>
      </c>
      <c r="O60" s="64"/>
    </row>
    <row r="61" spans="1:15" ht="18.75" customHeight="1" x14ac:dyDescent="0.2">
      <c r="A61" s="526"/>
      <c r="B61" s="491"/>
      <c r="C61" s="492"/>
      <c r="D61" s="185"/>
      <c r="E61" s="244"/>
      <c r="F61" s="299"/>
      <c r="G61" s="291"/>
      <c r="H61" s="312"/>
      <c r="I61" s="292"/>
      <c r="J61" s="312"/>
      <c r="K61" s="293"/>
      <c r="L61" s="312"/>
      <c r="M61" s="294"/>
      <c r="N61" s="57" t="str">
        <f t="shared" si="2"/>
        <v/>
      </c>
      <c r="O61" s="65"/>
    </row>
    <row r="62" spans="1:15" ht="18.75" customHeight="1" x14ac:dyDescent="0.2">
      <c r="A62" s="526"/>
      <c r="B62" s="465" t="s">
        <v>12</v>
      </c>
      <c r="C62" s="465"/>
      <c r="D62" s="264"/>
      <c r="E62" s="243"/>
      <c r="F62" s="295"/>
      <c r="G62" s="281"/>
      <c r="H62" s="309"/>
      <c r="I62" s="280"/>
      <c r="J62" s="309"/>
      <c r="K62" s="282"/>
      <c r="L62" s="309"/>
      <c r="M62" s="290"/>
      <c r="N62" s="56" t="str">
        <f t="shared" si="2"/>
        <v/>
      </c>
      <c r="O62" s="67">
        <f>SUM(N62:N64)</f>
        <v>0</v>
      </c>
    </row>
    <row r="63" spans="1:15" ht="18.75" customHeight="1" x14ac:dyDescent="0.2">
      <c r="A63" s="526"/>
      <c r="B63" s="466"/>
      <c r="C63" s="466"/>
      <c r="D63" s="184"/>
      <c r="E63" s="242"/>
      <c r="F63" s="296"/>
      <c r="G63" s="283"/>
      <c r="H63" s="308"/>
      <c r="I63" s="278"/>
      <c r="J63" s="308"/>
      <c r="K63" s="284"/>
      <c r="L63" s="308"/>
      <c r="M63" s="285"/>
      <c r="N63" s="46" t="str">
        <f t="shared" si="2"/>
        <v/>
      </c>
      <c r="O63" s="64"/>
    </row>
    <row r="64" spans="1:15" ht="18.75" customHeight="1" x14ac:dyDescent="0.2">
      <c r="A64" s="526"/>
      <c r="B64" s="466"/>
      <c r="C64" s="466"/>
      <c r="D64" s="185"/>
      <c r="E64" s="244"/>
      <c r="F64" s="299"/>
      <c r="G64" s="291"/>
      <c r="H64" s="312"/>
      <c r="I64" s="292"/>
      <c r="J64" s="312"/>
      <c r="K64" s="293"/>
      <c r="L64" s="312"/>
      <c r="M64" s="294"/>
      <c r="N64" s="57" t="str">
        <f t="shared" si="2"/>
        <v/>
      </c>
      <c r="O64" s="65"/>
    </row>
    <row r="65" spans="1:15" ht="21" customHeight="1" x14ac:dyDescent="0.2">
      <c r="A65" s="526"/>
      <c r="B65" s="457" t="s">
        <v>41</v>
      </c>
      <c r="C65" s="495"/>
      <c r="D65" s="499" t="s">
        <v>62</v>
      </c>
      <c r="E65" s="500"/>
      <c r="F65" s="304" t="str">
        <f>IF(B17="ア 課税事業者",SUMIF(M28:M64,"課外",N28:N64),IF(B17="選択してください","","計上対象外"))</f>
        <v/>
      </c>
      <c r="G65" s="58" t="s">
        <v>107</v>
      </c>
      <c r="H65" s="518" t="s">
        <v>132</v>
      </c>
      <c r="I65" s="518"/>
      <c r="J65" s="518"/>
      <c r="K65" s="518"/>
      <c r="L65" s="518"/>
      <c r="M65" s="519"/>
      <c r="N65" s="56">
        <f>IF(B17="ア 課税事業者",ROUNDDOWN(F65*0.1,0),0)</f>
        <v>0</v>
      </c>
      <c r="O65" s="67">
        <f>SUM(N65:N68)</f>
        <v>0</v>
      </c>
    </row>
    <row r="66" spans="1:15" ht="21" customHeight="1" x14ac:dyDescent="0.2">
      <c r="A66" s="526"/>
      <c r="B66" s="459"/>
      <c r="C66" s="496"/>
      <c r="D66" s="493" t="s">
        <v>108</v>
      </c>
      <c r="E66" s="494"/>
      <c r="F66" s="305" t="str">
        <f>IF(B17="ア 課税事業者",SUMIF(M27:M64,"イ経無",N27:N64),IF(B17="選択してください","","計上対象外"))</f>
        <v/>
      </c>
      <c r="G66" s="270" t="s">
        <v>28</v>
      </c>
      <c r="H66" s="325"/>
      <c r="I66" s="325"/>
      <c r="J66" s="325"/>
      <c r="K66" s="325"/>
      <c r="L66" s="325"/>
      <c r="M66" s="326"/>
      <c r="N66" s="46">
        <f>IF(B17="ア 課税事業者",ROUNDDOWN(F66*0.1,0),0)</f>
        <v>0</v>
      </c>
      <c r="O66" s="64"/>
    </row>
    <row r="67" spans="1:15" ht="21" customHeight="1" x14ac:dyDescent="0.2">
      <c r="A67" s="526"/>
      <c r="B67" s="459"/>
      <c r="C67" s="496"/>
      <c r="D67" s="493" t="s">
        <v>129</v>
      </c>
      <c r="E67" s="494"/>
      <c r="F67" s="305" t="str">
        <f>IF(B17="ア 課税事業者",SUMIF(M28:M64,"イ経有：2%",N28:N64),IF(B17="選択してください","","計上対象外"))</f>
        <v/>
      </c>
      <c r="G67" s="270" t="s">
        <v>120</v>
      </c>
      <c r="H67" s="522" t="s">
        <v>130</v>
      </c>
      <c r="I67" s="522"/>
      <c r="J67" s="522"/>
      <c r="K67" s="522"/>
      <c r="L67" s="522"/>
      <c r="M67" s="523"/>
      <c r="N67" s="46">
        <f>IF(B17="ア 課税事業者",ROUNDDOWN(F67*0.02,0),0)</f>
        <v>0</v>
      </c>
      <c r="O67" s="64"/>
    </row>
    <row r="68" spans="1:15" ht="21" customHeight="1" thickBot="1" x14ac:dyDescent="0.25">
      <c r="A68" s="526"/>
      <c r="B68" s="497"/>
      <c r="C68" s="498"/>
      <c r="D68" s="501" t="s">
        <v>128</v>
      </c>
      <c r="E68" s="502"/>
      <c r="F68" s="306" t="str">
        <f>IF(B17="ア 課税事業者",SUMIF(M28:M64,"イ経有：5%",N28:N64),IF(B17="選択してください","","計上対象外"))</f>
        <v/>
      </c>
      <c r="G68" s="271" t="s">
        <v>125</v>
      </c>
      <c r="H68" s="520" t="s">
        <v>131</v>
      </c>
      <c r="I68" s="520"/>
      <c r="J68" s="520"/>
      <c r="K68" s="520"/>
      <c r="L68" s="520"/>
      <c r="M68" s="521"/>
      <c r="N68" s="81">
        <f>IF(B17="ア 課税事業者",ROUNDDOWN(F68*0.05,0),0)</f>
        <v>0</v>
      </c>
      <c r="O68" s="272"/>
    </row>
    <row r="69" spans="1:15" ht="15" customHeight="1" x14ac:dyDescent="0.2">
      <c r="A69" s="467" t="s">
        <v>14</v>
      </c>
      <c r="B69" s="468"/>
      <c r="C69" s="468"/>
      <c r="D69" s="85"/>
      <c r="E69" s="54"/>
      <c r="F69" s="54"/>
      <c r="G69" s="54"/>
      <c r="H69" s="54"/>
      <c r="I69" s="59"/>
      <c r="J69" s="54"/>
      <c r="K69" s="44"/>
      <c r="L69" s="54"/>
      <c r="M69" s="44"/>
      <c r="N69" s="44"/>
      <c r="O69" s="206" t="s">
        <v>30</v>
      </c>
    </row>
    <row r="70" spans="1:15" ht="36.75" customHeight="1" thickBot="1" x14ac:dyDescent="0.25">
      <c r="A70" s="469"/>
      <c r="B70" s="470"/>
      <c r="C70" s="470"/>
      <c r="D70" s="207"/>
      <c r="E70" s="62" t="s">
        <v>55</v>
      </c>
      <c r="F70" s="66"/>
      <c r="G70" s="17" t="s">
        <v>39</v>
      </c>
      <c r="H70" s="432" t="s">
        <v>99</v>
      </c>
      <c r="I70" s="433"/>
      <c r="J70" s="433"/>
      <c r="K70" s="433"/>
      <c r="L70" s="433"/>
      <c r="M70" s="434"/>
      <c r="N70" s="74">
        <f>ROUNDDOWN(SUM(O28:O68)*F70,0)</f>
        <v>0</v>
      </c>
      <c r="O70" s="70">
        <f>SUM(N70)</f>
        <v>0</v>
      </c>
    </row>
    <row r="71" spans="1:15" ht="15" customHeight="1" x14ac:dyDescent="0.2">
      <c r="A71" s="467" t="s">
        <v>15</v>
      </c>
      <c r="B71" s="468"/>
      <c r="C71" s="468"/>
      <c r="D71" s="204" t="s">
        <v>84</v>
      </c>
      <c r="E71" s="60" t="s">
        <v>46</v>
      </c>
      <c r="F71" s="446" t="s">
        <v>40</v>
      </c>
      <c r="G71" s="446"/>
      <c r="H71" s="54"/>
      <c r="I71" s="59"/>
      <c r="J71" s="54"/>
      <c r="K71" s="44"/>
      <c r="L71" s="54"/>
      <c r="M71" s="44"/>
      <c r="N71" s="44"/>
      <c r="O71" s="206" t="s">
        <v>30</v>
      </c>
    </row>
    <row r="72" spans="1:15" ht="18.75" customHeight="1" x14ac:dyDescent="0.2">
      <c r="A72" s="471"/>
      <c r="B72" s="472"/>
      <c r="C72" s="472"/>
      <c r="D72" s="264"/>
      <c r="E72" s="108"/>
      <c r="F72" s="514"/>
      <c r="G72" s="515"/>
      <c r="H72" s="435" t="s">
        <v>126</v>
      </c>
      <c r="I72" s="436"/>
      <c r="J72" s="436"/>
      <c r="K72" s="436"/>
      <c r="L72" s="436"/>
      <c r="M72" s="437"/>
      <c r="N72" s="56" t="str">
        <f>IF(ISNUMBER(F72),PRODUCT(F72),"")</f>
        <v/>
      </c>
      <c r="O72" s="67">
        <f>SUM(N72:N74)</f>
        <v>0</v>
      </c>
    </row>
    <row r="73" spans="1:15" ht="18.75" customHeight="1" x14ac:dyDescent="0.2">
      <c r="A73" s="471"/>
      <c r="B73" s="472"/>
      <c r="C73" s="472"/>
      <c r="D73" s="184"/>
      <c r="E73" s="109"/>
      <c r="F73" s="444"/>
      <c r="G73" s="445"/>
      <c r="H73" s="438"/>
      <c r="I73" s="439"/>
      <c r="J73" s="439"/>
      <c r="K73" s="439"/>
      <c r="L73" s="439"/>
      <c r="M73" s="440"/>
      <c r="N73" s="46" t="str">
        <f>IF(ISNUMBER(F73),PRODUCT(F73),"")</f>
        <v/>
      </c>
      <c r="O73" s="64"/>
    </row>
    <row r="74" spans="1:15" ht="22.5" customHeight="1" thickBot="1" x14ac:dyDescent="0.25">
      <c r="A74" s="473"/>
      <c r="B74" s="474"/>
      <c r="C74" s="474"/>
      <c r="D74" s="184"/>
      <c r="E74" s="61"/>
      <c r="F74" s="516"/>
      <c r="G74" s="517"/>
      <c r="H74" s="441"/>
      <c r="I74" s="442"/>
      <c r="J74" s="442"/>
      <c r="K74" s="442"/>
      <c r="L74" s="442"/>
      <c r="M74" s="443"/>
      <c r="N74" s="69" t="str">
        <f>IF(ISNUMBER(F74),PRODUCT(F74),"")</f>
        <v/>
      </c>
      <c r="O74" s="71"/>
    </row>
    <row r="75" spans="1:15" ht="22.5" customHeight="1" thickTop="1" thickBot="1" x14ac:dyDescent="0.25">
      <c r="A75" s="475" t="s">
        <v>94</v>
      </c>
      <c r="B75" s="476"/>
      <c r="C75" s="476"/>
      <c r="D75" s="477"/>
      <c r="E75" s="477"/>
      <c r="F75" s="477"/>
      <c r="G75" s="477"/>
      <c r="H75" s="477"/>
      <c r="I75" s="477"/>
      <c r="J75" s="477"/>
      <c r="K75" s="477"/>
      <c r="L75" s="477"/>
      <c r="M75" s="478"/>
      <c r="N75" s="505">
        <f>SUM(O28:O74)</f>
        <v>0</v>
      </c>
      <c r="O75" s="506"/>
    </row>
    <row r="76" spans="1:15" s="3" customFormat="1" ht="22.5" customHeight="1" thickBot="1" x14ac:dyDescent="0.25">
      <c r="A76" s="376" t="s">
        <v>63</v>
      </c>
      <c r="B76" s="377"/>
      <c r="C76" s="377"/>
      <c r="D76" s="72" t="s">
        <v>84</v>
      </c>
      <c r="E76" s="25" t="s">
        <v>45</v>
      </c>
      <c r="F76" s="14" t="s">
        <v>42</v>
      </c>
      <c r="G76" s="431" t="s">
        <v>31</v>
      </c>
      <c r="H76" s="507"/>
      <c r="I76" s="339" t="s">
        <v>32</v>
      </c>
      <c r="J76" s="507"/>
      <c r="K76" s="339" t="s">
        <v>33</v>
      </c>
      <c r="L76" s="507"/>
      <c r="M76" s="76"/>
      <c r="N76" s="15" t="s">
        <v>27</v>
      </c>
      <c r="O76" s="28" t="s">
        <v>44</v>
      </c>
    </row>
    <row r="77" spans="1:15" s="3" customFormat="1" ht="22.5" customHeight="1" x14ac:dyDescent="0.2">
      <c r="A77" s="273"/>
      <c r="B77" s="274"/>
      <c r="C77" s="275"/>
      <c r="D77" s="503" t="s">
        <v>109</v>
      </c>
      <c r="E77" s="503"/>
      <c r="F77" s="503"/>
      <c r="G77" s="503"/>
      <c r="H77" s="503"/>
      <c r="I77" s="503"/>
      <c r="J77" s="503"/>
      <c r="K77" s="503"/>
      <c r="L77" s="503"/>
      <c r="M77" s="503"/>
      <c r="N77" s="503"/>
      <c r="O77" s="504"/>
    </row>
    <row r="78" spans="1:15" s="3" customFormat="1" ht="18.75" customHeight="1" x14ac:dyDescent="0.2">
      <c r="A78" s="479" t="s">
        <v>17</v>
      </c>
      <c r="B78" s="481" t="s">
        <v>86</v>
      </c>
      <c r="C78" s="482"/>
      <c r="D78" s="186"/>
      <c r="E78" s="238"/>
      <c r="F78" s="245"/>
      <c r="G78" s="196"/>
      <c r="H78" s="313"/>
      <c r="I78" s="196"/>
      <c r="J78" s="313"/>
      <c r="K78" s="196"/>
      <c r="L78" s="317"/>
      <c r="M78" s="77"/>
      <c r="N78" s="56" t="str">
        <f>IF(ISNUMBER(F78),(ROUNDDOWN(PRODUCT(F78,G78,I78,K78),0)),"")</f>
        <v/>
      </c>
      <c r="O78" s="67">
        <f>SUM(N78:N80)</f>
        <v>0</v>
      </c>
    </row>
    <row r="79" spans="1:15" s="3" customFormat="1" ht="18.75" customHeight="1" x14ac:dyDescent="0.2">
      <c r="A79" s="479"/>
      <c r="B79" s="538"/>
      <c r="C79" s="539"/>
      <c r="D79" s="300"/>
      <c r="E79" s="301"/>
      <c r="F79" s="302"/>
      <c r="G79" s="249"/>
      <c r="H79" s="314"/>
      <c r="I79" s="249"/>
      <c r="J79" s="314"/>
      <c r="K79" s="249"/>
      <c r="L79" s="314"/>
      <c r="M79" s="303"/>
      <c r="N79" s="24" t="str">
        <f>IF(ISNUMBER(F79),(ROUNDDOWN(PRODUCT(F79,G79,I79,K79),0)),"")</f>
        <v/>
      </c>
      <c r="O79" s="269"/>
    </row>
    <row r="80" spans="1:15" s="3" customFormat="1" ht="18.75" customHeight="1" x14ac:dyDescent="0.2">
      <c r="A80" s="479"/>
      <c r="B80" s="483"/>
      <c r="C80" s="484"/>
      <c r="D80" s="187"/>
      <c r="E80" s="239"/>
      <c r="F80" s="246"/>
      <c r="G80" s="250"/>
      <c r="H80" s="315"/>
      <c r="I80" s="250"/>
      <c r="J80" s="315"/>
      <c r="K80" s="250"/>
      <c r="L80" s="315"/>
      <c r="M80" s="78"/>
      <c r="N80" s="57" t="str">
        <f>IF(ISNUMBER(F80),(ROUNDDOWN(PRODUCT(F80,G80,I80,K80),0)),"")</f>
        <v/>
      </c>
      <c r="O80" s="143"/>
    </row>
    <row r="81" spans="1:15" s="3" customFormat="1" ht="18.75" customHeight="1" x14ac:dyDescent="0.2">
      <c r="A81" s="479"/>
      <c r="B81" s="481" t="s">
        <v>18</v>
      </c>
      <c r="C81" s="482"/>
      <c r="D81" s="186"/>
      <c r="E81" s="238"/>
      <c r="F81" s="245"/>
      <c r="G81" s="196"/>
      <c r="H81" s="313"/>
      <c r="I81" s="196"/>
      <c r="J81" s="313"/>
      <c r="K81" s="196"/>
      <c r="L81" s="313"/>
      <c r="M81" s="77"/>
      <c r="N81" s="56" t="str">
        <f t="shared" ref="N81:N85" si="9">IF(ISNUMBER(F81),(ROUNDDOWN(PRODUCT(F81,G81,I81,K81),0)),"")</f>
        <v/>
      </c>
      <c r="O81" s="67">
        <f>SUM(N81:N82)</f>
        <v>0</v>
      </c>
    </row>
    <row r="82" spans="1:15" s="3" customFormat="1" ht="18.75" customHeight="1" x14ac:dyDescent="0.2">
      <c r="A82" s="479"/>
      <c r="B82" s="483"/>
      <c r="C82" s="484"/>
      <c r="D82" s="187"/>
      <c r="E82" s="239"/>
      <c r="F82" s="246"/>
      <c r="G82" s="250"/>
      <c r="H82" s="315"/>
      <c r="I82" s="250"/>
      <c r="J82" s="315"/>
      <c r="K82" s="250"/>
      <c r="L82" s="315"/>
      <c r="M82" s="78"/>
      <c r="N82" s="57" t="str">
        <f t="shared" si="9"/>
        <v/>
      </c>
      <c r="O82" s="83"/>
    </row>
    <row r="83" spans="1:15" s="3" customFormat="1" ht="18.75" customHeight="1" x14ac:dyDescent="0.2">
      <c r="A83" s="479"/>
      <c r="B83" s="481" t="s">
        <v>19</v>
      </c>
      <c r="C83" s="482"/>
      <c r="D83" s="186"/>
      <c r="E83" s="238"/>
      <c r="F83" s="245"/>
      <c r="G83" s="196"/>
      <c r="H83" s="313"/>
      <c r="I83" s="196"/>
      <c r="J83" s="313"/>
      <c r="K83" s="196"/>
      <c r="L83" s="313"/>
      <c r="M83" s="77"/>
      <c r="N83" s="56" t="str">
        <f t="shared" si="9"/>
        <v/>
      </c>
      <c r="O83" s="67">
        <f>SUM(N83:N84)</f>
        <v>0</v>
      </c>
    </row>
    <row r="84" spans="1:15" s="3" customFormat="1" ht="18.75" customHeight="1" x14ac:dyDescent="0.2">
      <c r="A84" s="479"/>
      <c r="B84" s="483"/>
      <c r="C84" s="484"/>
      <c r="D84" s="187"/>
      <c r="E84" s="239"/>
      <c r="F84" s="246"/>
      <c r="G84" s="250"/>
      <c r="H84" s="315"/>
      <c r="I84" s="250"/>
      <c r="J84" s="315"/>
      <c r="K84" s="250"/>
      <c r="L84" s="315"/>
      <c r="M84" s="78"/>
      <c r="N84" s="57" t="str">
        <f>IF(ISNUMBER(F84),(ROUNDDOWN(PRODUCT(F84,G84,I84,K84),0)),"")</f>
        <v/>
      </c>
      <c r="O84" s="83"/>
    </row>
    <row r="85" spans="1:15" s="3" customFormat="1" ht="18.75" customHeight="1" x14ac:dyDescent="0.2">
      <c r="A85" s="479"/>
      <c r="B85" s="481" t="s">
        <v>20</v>
      </c>
      <c r="C85" s="482"/>
      <c r="D85" s="186"/>
      <c r="E85" s="238"/>
      <c r="F85" s="245"/>
      <c r="G85" s="196"/>
      <c r="H85" s="313"/>
      <c r="I85" s="196"/>
      <c r="J85" s="313"/>
      <c r="K85" s="196"/>
      <c r="L85" s="313"/>
      <c r="M85" s="77"/>
      <c r="N85" s="56" t="str">
        <f t="shared" si="9"/>
        <v/>
      </c>
      <c r="O85" s="67">
        <f>SUM(N85:N86)</f>
        <v>0</v>
      </c>
    </row>
    <row r="86" spans="1:15" s="3" customFormat="1" ht="18.75" customHeight="1" thickBot="1" x14ac:dyDescent="0.25">
      <c r="A86" s="480"/>
      <c r="B86" s="485"/>
      <c r="C86" s="486"/>
      <c r="D86" s="188"/>
      <c r="E86" s="240"/>
      <c r="F86" s="247"/>
      <c r="G86" s="251"/>
      <c r="H86" s="316"/>
      <c r="I86" s="251"/>
      <c r="J86" s="316"/>
      <c r="K86" s="251"/>
      <c r="L86" s="75"/>
      <c r="M86" s="79"/>
      <c r="N86" s="81" t="str">
        <f>IF(ISNUMBER(F86),(ROUNDDOWN(PRODUCT(F86,G86,I86,K86),0)),"")</f>
        <v/>
      </c>
      <c r="O86" s="83"/>
    </row>
    <row r="87" spans="1:15" s="3" customFormat="1" ht="18.75" customHeight="1" thickBot="1" x14ac:dyDescent="0.25">
      <c r="A87" s="364" t="s">
        <v>21</v>
      </c>
      <c r="B87" s="365"/>
      <c r="C87" s="464"/>
      <c r="D87" s="189"/>
      <c r="E87" s="241"/>
      <c r="F87" s="248"/>
      <c r="G87" s="252"/>
      <c r="H87" s="323"/>
      <c r="I87" s="253"/>
      <c r="J87" s="324"/>
      <c r="K87" s="252"/>
      <c r="L87" s="323"/>
      <c r="M87" s="80"/>
      <c r="N87" s="82" t="str">
        <f>IF(ISNUMBER(F87),(ROUNDDOWN(PRODUCT(F87,G87,I87,K87),0)),"")</f>
        <v/>
      </c>
      <c r="O87" s="84">
        <f>SUM(N87)</f>
        <v>0</v>
      </c>
    </row>
    <row r="88" spans="1:15" s="3" customFormat="1" ht="22.5" customHeight="1" thickTop="1" thickBot="1" x14ac:dyDescent="0.25">
      <c r="A88" s="579" t="s">
        <v>95</v>
      </c>
      <c r="B88" s="580"/>
      <c r="C88" s="580"/>
      <c r="D88" s="477"/>
      <c r="E88" s="477"/>
      <c r="F88" s="477"/>
      <c r="G88" s="477"/>
      <c r="H88" s="477"/>
      <c r="I88" s="477"/>
      <c r="J88" s="477"/>
      <c r="K88" s="477"/>
      <c r="L88" s="477"/>
      <c r="M88" s="478"/>
      <c r="N88" s="505">
        <f>SUM(O78:O87)</f>
        <v>0</v>
      </c>
      <c r="O88" s="506"/>
    </row>
    <row r="89" spans="1:15" s="3" customFormat="1" ht="22.5" customHeight="1" thickTop="1" thickBot="1" x14ac:dyDescent="0.25">
      <c r="A89" s="579" t="s">
        <v>87</v>
      </c>
      <c r="B89" s="580"/>
      <c r="C89" s="580"/>
      <c r="D89" s="477"/>
      <c r="E89" s="477"/>
      <c r="F89" s="477"/>
      <c r="G89" s="477"/>
      <c r="H89" s="477"/>
      <c r="I89" s="477"/>
      <c r="J89" s="477"/>
      <c r="K89" s="477"/>
      <c r="L89" s="477"/>
      <c r="M89" s="478"/>
      <c r="N89" s="505">
        <f>N75-N88</f>
        <v>0</v>
      </c>
      <c r="O89" s="506"/>
    </row>
    <row r="90" spans="1:15" ht="15" customHeight="1" x14ac:dyDescent="0.2">
      <c r="E90" s="4"/>
      <c r="F90" s="4"/>
      <c r="G90" s="4"/>
      <c r="H90" s="4"/>
      <c r="I90" s="4"/>
      <c r="J90" s="4"/>
      <c r="K90" s="4"/>
      <c r="L90" s="4"/>
      <c r="M90" s="4"/>
      <c r="N90" s="4"/>
      <c r="O90" s="4"/>
    </row>
    <row r="91" spans="1:15" s="1" customFormat="1" ht="22.5" customHeight="1" x14ac:dyDescent="0.2">
      <c r="A91" s="113" t="s">
        <v>88</v>
      </c>
      <c r="D91" s="86"/>
    </row>
    <row r="92" spans="1:15" s="1" customFormat="1" ht="19.5" customHeight="1" x14ac:dyDescent="0.2">
      <c r="A92" s="86" t="s">
        <v>61</v>
      </c>
    </row>
    <row r="93" spans="1:15" s="1" customFormat="1" ht="22.5" customHeight="1" x14ac:dyDescent="0.2">
      <c r="A93" s="581" t="s">
        <v>85</v>
      </c>
      <c r="B93" s="582"/>
      <c r="C93" s="582"/>
      <c r="D93" s="221"/>
      <c r="E93" s="219" t="s">
        <v>74</v>
      </c>
      <c r="F93" s="577"/>
      <c r="G93" s="578"/>
      <c r="H93" s="578"/>
      <c r="I93" s="578"/>
      <c r="J93" s="578"/>
    </row>
    <row r="94" spans="1:15" s="1" customFormat="1" ht="22.5" customHeight="1" x14ac:dyDescent="0.2">
      <c r="A94" s="544" t="s">
        <v>75</v>
      </c>
      <c r="B94" s="576"/>
      <c r="C94" s="556"/>
      <c r="D94" s="573"/>
      <c r="E94" s="574"/>
      <c r="F94" s="574"/>
      <c r="G94" s="574"/>
      <c r="H94" s="574"/>
      <c r="I94" s="574"/>
      <c r="J94" s="575"/>
      <c r="K94"/>
      <c r="L94"/>
      <c r="M94" s="38"/>
      <c r="N94" s="583" t="s">
        <v>2</v>
      </c>
    </row>
    <row r="95" spans="1:15" s="1" customFormat="1" ht="22.5" customHeight="1" x14ac:dyDescent="0.2">
      <c r="A95" s="544" t="s">
        <v>91</v>
      </c>
      <c r="B95" s="576"/>
      <c r="C95" s="556"/>
      <c r="D95" s="573"/>
      <c r="E95" s="574"/>
      <c r="F95" s="574"/>
      <c r="G95" s="574"/>
      <c r="H95" s="574"/>
      <c r="I95" s="574"/>
      <c r="J95" s="575"/>
      <c r="K95"/>
      <c r="L95"/>
      <c r="M95" s="38"/>
      <c r="N95" s="583"/>
    </row>
    <row r="96" spans="1:15" s="1" customFormat="1" ht="11.25" customHeight="1" x14ac:dyDescent="0.2">
      <c r="M96" s="43"/>
      <c r="N96" s="584"/>
      <c r="O96" s="31"/>
    </row>
    <row r="97" spans="1:21" s="1" customFormat="1" ht="23.25" customHeight="1" x14ac:dyDescent="0.2">
      <c r="A97" s="218" t="s">
        <v>65</v>
      </c>
      <c r="B97" s="544" t="s">
        <v>64</v>
      </c>
      <c r="C97" s="556"/>
      <c r="D97" s="544" t="s">
        <v>47</v>
      </c>
      <c r="E97" s="556"/>
      <c r="F97" s="219" t="s">
        <v>42</v>
      </c>
      <c r="G97" s="544" t="s">
        <v>48</v>
      </c>
      <c r="H97" s="545"/>
      <c r="I97" s="544" t="s">
        <v>49</v>
      </c>
      <c r="J97" s="545"/>
      <c r="K97" s="544" t="s">
        <v>50</v>
      </c>
      <c r="L97" s="545"/>
      <c r="M97" s="544" t="s">
        <v>27</v>
      </c>
      <c r="N97" s="556"/>
    </row>
    <row r="98" spans="1:21" s="1" customFormat="1" ht="18.75" customHeight="1" x14ac:dyDescent="0.2">
      <c r="A98" s="87"/>
      <c r="B98" s="559"/>
      <c r="C98" s="560"/>
      <c r="D98" s="561"/>
      <c r="E98" s="562"/>
      <c r="F98" s="162"/>
      <c r="G98" s="163"/>
      <c r="H98" s="318"/>
      <c r="I98" s="164"/>
      <c r="J98" s="318"/>
      <c r="K98" s="164"/>
      <c r="L98" s="318"/>
      <c r="M98" s="557" t="str">
        <f>IF(ISNUMBER(F98),(ROUNDDOWN(PRODUCT(F98,G98,I98,K98),0)),"")</f>
        <v/>
      </c>
      <c r="N98" s="558"/>
    </row>
    <row r="99" spans="1:21" s="1" customFormat="1" ht="18.75" customHeight="1" x14ac:dyDescent="0.2">
      <c r="A99" s="88"/>
      <c r="B99" s="552"/>
      <c r="C99" s="553"/>
      <c r="D99" s="548"/>
      <c r="E99" s="549"/>
      <c r="F99" s="165"/>
      <c r="G99" s="166"/>
      <c r="H99" s="319"/>
      <c r="I99" s="167"/>
      <c r="J99" s="319"/>
      <c r="K99" s="167"/>
      <c r="L99" s="319"/>
      <c r="M99" s="546" t="str">
        <f>IF(ISNUMBER(F99),(ROUNDDOWN(PRODUCT(F99,G99,I99,K99),0)),"")</f>
        <v/>
      </c>
      <c r="N99" s="547"/>
    </row>
    <row r="100" spans="1:21" s="1" customFormat="1" ht="18.75" customHeight="1" x14ac:dyDescent="0.2">
      <c r="A100" s="89"/>
      <c r="B100" s="552"/>
      <c r="C100" s="553"/>
      <c r="D100" s="548"/>
      <c r="E100" s="549"/>
      <c r="F100" s="168"/>
      <c r="G100" s="169"/>
      <c r="H100" s="320"/>
      <c r="I100" s="170"/>
      <c r="J100" s="320"/>
      <c r="K100" s="170"/>
      <c r="L100" s="320"/>
      <c r="M100" s="546" t="str">
        <f>IF(ISNUMBER(F100),(ROUNDDOWN(PRODUCT(F100,G100,I100,K100),0)),"")</f>
        <v/>
      </c>
      <c r="N100" s="547"/>
    </row>
    <row r="101" spans="1:21" s="1" customFormat="1" ht="18.75" customHeight="1" thickBot="1" x14ac:dyDescent="0.25">
      <c r="A101" s="90"/>
      <c r="B101" s="589"/>
      <c r="C101" s="590"/>
      <c r="D101" s="585"/>
      <c r="E101" s="586"/>
      <c r="F101" s="171"/>
      <c r="G101" s="172"/>
      <c r="H101" s="321"/>
      <c r="I101" s="173"/>
      <c r="J101" s="322"/>
      <c r="K101" s="174"/>
      <c r="L101" s="321"/>
      <c r="M101" s="563" t="str">
        <f>IF(ISNUMBER(F101),(ROUNDDOWN(PRODUCT(F101,G101,I101,K101),0)),"")</f>
        <v/>
      </c>
      <c r="N101" s="564"/>
    </row>
    <row r="102" spans="1:21" s="1" customFormat="1" ht="23.25" customHeight="1" thickTop="1" x14ac:dyDescent="0.2">
      <c r="A102" s="554" t="s">
        <v>66</v>
      </c>
      <c r="B102" s="555"/>
      <c r="C102" s="555"/>
      <c r="D102" s="542"/>
      <c r="E102" s="542"/>
      <c r="F102" s="542"/>
      <c r="G102" s="542"/>
      <c r="H102" s="542"/>
      <c r="I102" s="542"/>
      <c r="J102" s="542"/>
      <c r="K102" s="542"/>
      <c r="L102" s="543"/>
      <c r="M102" s="550">
        <f>SUM(M98:N101)</f>
        <v>0</v>
      </c>
      <c r="N102" s="551"/>
    </row>
    <row r="103" spans="1:21" s="1" customFormat="1" ht="11" customHeight="1" x14ac:dyDescent="0.2">
      <c r="A103" s="26"/>
      <c r="B103" s="26"/>
      <c r="C103" s="26"/>
      <c r="D103" s="26"/>
      <c r="E103" s="26"/>
      <c r="F103" s="26"/>
      <c r="G103" s="26"/>
      <c r="H103" s="26"/>
      <c r="I103" s="26"/>
      <c r="J103" s="26"/>
      <c r="K103" s="26"/>
      <c r="L103" s="26"/>
      <c r="M103" s="32"/>
      <c r="N103" s="32"/>
    </row>
    <row r="104" spans="1:21" ht="22.5" customHeight="1" x14ac:dyDescent="0.2">
      <c r="A104" s="7" t="s">
        <v>89</v>
      </c>
      <c r="B104" s="18"/>
      <c r="C104" s="18"/>
      <c r="D104" s="18"/>
      <c r="I104" s="13"/>
      <c r="K104" s="13"/>
      <c r="M104" s="13"/>
      <c r="N104" s="13"/>
      <c r="O104" s="91"/>
    </row>
    <row r="105" spans="1:21" s="1" customFormat="1" ht="53.25" customHeight="1" x14ac:dyDescent="0.2">
      <c r="A105" s="591" t="s">
        <v>127</v>
      </c>
      <c r="B105" s="591"/>
      <c r="C105" s="591"/>
      <c r="D105" s="591"/>
      <c r="E105" s="591"/>
      <c r="F105" s="591"/>
      <c r="G105" s="591"/>
      <c r="H105" s="591"/>
      <c r="I105" s="591"/>
      <c r="J105" s="591"/>
      <c r="K105" s="591"/>
      <c r="L105" s="591"/>
      <c r="M105" s="591"/>
      <c r="N105" s="203" t="s">
        <v>51</v>
      </c>
      <c r="O105"/>
      <c r="P105" s="29"/>
      <c r="Q105" s="29"/>
      <c r="R105" s="29"/>
      <c r="S105" s="29"/>
      <c r="T105" s="29"/>
      <c r="U105" s="29"/>
    </row>
    <row r="106" spans="1:21" ht="22.5" customHeight="1" x14ac:dyDescent="0.2">
      <c r="A106" s="565" t="s">
        <v>67</v>
      </c>
      <c r="B106" s="587"/>
      <c r="C106" s="587"/>
      <c r="D106" s="587"/>
      <c r="E106" s="588"/>
      <c r="F106" s="220" t="s">
        <v>42</v>
      </c>
      <c r="G106" s="565" t="s">
        <v>37</v>
      </c>
      <c r="H106" s="545"/>
      <c r="I106" s="565" t="s">
        <v>38</v>
      </c>
      <c r="J106" s="545"/>
      <c r="K106" s="565" t="s">
        <v>33</v>
      </c>
      <c r="L106" s="545"/>
      <c r="M106" s="565" t="s">
        <v>52</v>
      </c>
      <c r="N106" s="566"/>
      <c r="O106" s="110"/>
      <c r="P106" s="29"/>
      <c r="Q106" s="29"/>
      <c r="R106" s="29"/>
      <c r="S106" s="29"/>
      <c r="T106" s="29"/>
      <c r="U106" s="29"/>
    </row>
    <row r="107" spans="1:21" ht="18" customHeight="1" x14ac:dyDescent="0.2">
      <c r="A107" s="567"/>
      <c r="B107" s="568"/>
      <c r="C107" s="568"/>
      <c r="D107" s="568"/>
      <c r="E107" s="569"/>
      <c r="F107" s="211"/>
      <c r="G107" s="53"/>
      <c r="H107" s="68"/>
      <c r="I107" s="196"/>
      <c r="J107" s="214"/>
      <c r="K107" s="53"/>
      <c r="L107" s="68"/>
      <c r="M107" s="557" t="str">
        <f>IF(ISNUMBER(F107),(ROUNDDOWN(PRODUCT(F107,G107,I107,K107),0)),"")</f>
        <v/>
      </c>
      <c r="N107" s="558"/>
      <c r="O107" s="110"/>
      <c r="P107" s="30"/>
      <c r="Q107" s="30"/>
      <c r="R107" s="30"/>
      <c r="S107" s="30"/>
      <c r="T107" s="30"/>
      <c r="U107" s="30"/>
    </row>
    <row r="108" spans="1:21" ht="18" customHeight="1" x14ac:dyDescent="0.2">
      <c r="A108" s="570"/>
      <c r="B108" s="571"/>
      <c r="C108" s="571"/>
      <c r="D108" s="571"/>
      <c r="E108" s="572"/>
      <c r="F108" s="212"/>
      <c r="G108" s="16"/>
      <c r="H108" s="63"/>
      <c r="I108" s="197"/>
      <c r="J108" s="215"/>
      <c r="K108" s="16"/>
      <c r="L108" s="63"/>
      <c r="M108" s="546" t="str">
        <f t="shared" ref="M108:M109" si="10">IF(ISNUMBER(F108),(ROUNDDOWN(PRODUCT(F108,G108,I108,K108),0)),"")</f>
        <v/>
      </c>
      <c r="N108" s="547"/>
      <c r="O108" s="110"/>
      <c r="P108" s="30"/>
      <c r="Q108" s="30"/>
      <c r="R108" s="30"/>
      <c r="S108" s="30"/>
      <c r="T108" s="30"/>
      <c r="U108" s="30"/>
    </row>
    <row r="109" spans="1:21" ht="18" customHeight="1" thickBot="1" x14ac:dyDescent="0.25">
      <c r="A109" s="508"/>
      <c r="B109" s="509"/>
      <c r="C109" s="509"/>
      <c r="D109" s="509"/>
      <c r="E109" s="510"/>
      <c r="F109" s="213"/>
      <c r="G109" s="176"/>
      <c r="H109" s="175"/>
      <c r="I109" s="217"/>
      <c r="J109" s="216"/>
      <c r="K109" s="176"/>
      <c r="L109" s="175"/>
      <c r="M109" s="563" t="str">
        <f t="shared" si="10"/>
        <v/>
      </c>
      <c r="N109" s="564"/>
      <c r="O109" s="110"/>
      <c r="P109" s="30"/>
      <c r="Q109" s="30"/>
      <c r="R109" s="30"/>
      <c r="S109" s="30"/>
      <c r="T109" s="30"/>
      <c r="U109" s="30"/>
    </row>
    <row r="110" spans="1:21" ht="22.5" customHeight="1" thickTop="1" x14ac:dyDescent="0.2">
      <c r="A110" s="540" t="s">
        <v>66</v>
      </c>
      <c r="B110" s="541"/>
      <c r="C110" s="541"/>
      <c r="D110" s="541"/>
      <c r="E110" s="542"/>
      <c r="F110" s="542"/>
      <c r="G110" s="542"/>
      <c r="H110" s="542"/>
      <c r="I110" s="542"/>
      <c r="J110" s="542"/>
      <c r="K110" s="542"/>
      <c r="L110" s="543"/>
      <c r="M110" s="550">
        <f>SUM(M107:N109)</f>
        <v>0</v>
      </c>
      <c r="N110" s="551"/>
      <c r="O110" s="92"/>
      <c r="P110" s="30"/>
      <c r="Q110" s="30"/>
      <c r="R110" s="30"/>
      <c r="S110" s="30"/>
      <c r="T110" s="30"/>
      <c r="U110" s="30"/>
    </row>
    <row r="111" spans="1:21" ht="11.25" customHeight="1" x14ac:dyDescent="0.2">
      <c r="A111" s="27"/>
      <c r="B111" s="41"/>
      <c r="C111" s="41"/>
      <c r="D111" s="41"/>
      <c r="E111" s="41"/>
      <c r="F111" s="41"/>
      <c r="G111" s="41"/>
      <c r="H111" s="41"/>
      <c r="I111" s="41"/>
      <c r="J111" s="41"/>
      <c r="K111" s="41"/>
      <c r="L111" s="41"/>
      <c r="M111" s="41"/>
      <c r="N111" s="41"/>
      <c r="O111" s="33"/>
      <c r="P111" s="30"/>
      <c r="Q111" s="30"/>
      <c r="R111" s="30"/>
      <c r="S111" s="30"/>
      <c r="T111" s="30"/>
      <c r="U111" s="30"/>
    </row>
    <row r="112" spans="1:21"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sheetData>
  <mergeCells count="111">
    <mergeCell ref="D101:E101"/>
    <mergeCell ref="B99:C99"/>
    <mergeCell ref="A106:E106"/>
    <mergeCell ref="G106:H106"/>
    <mergeCell ref="I106:J106"/>
    <mergeCell ref="K106:L106"/>
    <mergeCell ref="B101:C101"/>
    <mergeCell ref="D100:E100"/>
    <mergeCell ref="A105:M105"/>
    <mergeCell ref="N88:O88"/>
    <mergeCell ref="D94:J94"/>
    <mergeCell ref="A94:C94"/>
    <mergeCell ref="F93:J93"/>
    <mergeCell ref="A89:M89"/>
    <mergeCell ref="N89:O89"/>
    <mergeCell ref="A93:C93"/>
    <mergeCell ref="A88:M88"/>
    <mergeCell ref="A95:C95"/>
    <mergeCell ref="D95:J95"/>
    <mergeCell ref="N94:N96"/>
    <mergeCell ref="A110:L110"/>
    <mergeCell ref="G97:H97"/>
    <mergeCell ref="I97:J97"/>
    <mergeCell ref="K97:L97"/>
    <mergeCell ref="M108:N108"/>
    <mergeCell ref="D99:E99"/>
    <mergeCell ref="M100:N100"/>
    <mergeCell ref="M110:N110"/>
    <mergeCell ref="B100:C100"/>
    <mergeCell ref="A102:L102"/>
    <mergeCell ref="B97:C97"/>
    <mergeCell ref="D97:E97"/>
    <mergeCell ref="M97:N97"/>
    <mergeCell ref="M98:N98"/>
    <mergeCell ref="B98:C98"/>
    <mergeCell ref="D98:E98"/>
    <mergeCell ref="M101:N101"/>
    <mergeCell ref="M99:N99"/>
    <mergeCell ref="M107:N107"/>
    <mergeCell ref="M106:N106"/>
    <mergeCell ref="M109:N109"/>
    <mergeCell ref="A107:E107"/>
    <mergeCell ref="A108:E108"/>
    <mergeCell ref="M102:N102"/>
    <mergeCell ref="A109:E109"/>
    <mergeCell ref="G27:H27"/>
    <mergeCell ref="I27:J27"/>
    <mergeCell ref="K27:L27"/>
    <mergeCell ref="G28:H28"/>
    <mergeCell ref="I28:J28"/>
    <mergeCell ref="K28:L28"/>
    <mergeCell ref="G33:H33"/>
    <mergeCell ref="I33:J33"/>
    <mergeCell ref="K33:L33"/>
    <mergeCell ref="G76:H76"/>
    <mergeCell ref="I76:J76"/>
    <mergeCell ref="F72:G72"/>
    <mergeCell ref="F74:G74"/>
    <mergeCell ref="H65:M65"/>
    <mergeCell ref="H68:M68"/>
    <mergeCell ref="H67:M67"/>
    <mergeCell ref="A28:A32"/>
    <mergeCell ref="A33:A68"/>
    <mergeCell ref="B38:C41"/>
    <mergeCell ref="B42:C45"/>
    <mergeCell ref="B46:C49"/>
    <mergeCell ref="B29:C32"/>
    <mergeCell ref="B78:C80"/>
    <mergeCell ref="A76:C76"/>
    <mergeCell ref="A87:C87"/>
    <mergeCell ref="B50:C53"/>
    <mergeCell ref="A69:C70"/>
    <mergeCell ref="A71:C74"/>
    <mergeCell ref="A75:M75"/>
    <mergeCell ref="A78:A86"/>
    <mergeCell ref="B81:C82"/>
    <mergeCell ref="B83:C84"/>
    <mergeCell ref="B85:C86"/>
    <mergeCell ref="B54:C61"/>
    <mergeCell ref="D66:E66"/>
    <mergeCell ref="B65:C68"/>
    <mergeCell ref="D65:E65"/>
    <mergeCell ref="D67:E67"/>
    <mergeCell ref="D68:E68"/>
    <mergeCell ref="D77:O77"/>
    <mergeCell ref="N75:O75"/>
    <mergeCell ref="K76:L76"/>
    <mergeCell ref="B62:C64"/>
    <mergeCell ref="B19:D23"/>
    <mergeCell ref="L13:N13"/>
    <mergeCell ref="F22:L22"/>
    <mergeCell ref="F23:L23"/>
    <mergeCell ref="M19:N21"/>
    <mergeCell ref="B27:C27"/>
    <mergeCell ref="A1:O1"/>
    <mergeCell ref="H70:M70"/>
    <mergeCell ref="H72:M74"/>
    <mergeCell ref="F73:G73"/>
    <mergeCell ref="F71:G71"/>
    <mergeCell ref="F13:G13"/>
    <mergeCell ref="H13:K13"/>
    <mergeCell ref="D12:K12"/>
    <mergeCell ref="B12:C12"/>
    <mergeCell ref="B13:C13"/>
    <mergeCell ref="D13:E13"/>
    <mergeCell ref="B17:E17"/>
    <mergeCell ref="A2:O2"/>
    <mergeCell ref="B34:C37"/>
    <mergeCell ref="F19:L19"/>
    <mergeCell ref="F20:L20"/>
    <mergeCell ref="F21:L21"/>
  </mergeCells>
  <phoneticPr fontId="20"/>
  <dataValidations xWindow="605" yWindow="463" count="12">
    <dataValidation allowBlank="1" showInputMessage="1" showErrorMessage="1" sqref="E78:E87" xr:uid="{00000000-0002-0000-0100-000005000000}"/>
    <dataValidation allowBlank="1" showInputMessage="1" showErrorMessage="1" prompt="人、枚、日等　単位を入力してください" sqref="H78:H86 J78:J86 L78:L86" xr:uid="{00000000-0002-0000-0100-000006000000}"/>
    <dataValidation type="list" allowBlank="1" showInputMessage="1" showErrorMessage="1" sqref="A98:A101" xr:uid="{00000000-0002-0000-0100-000007000000}">
      <formula1>"人件費,事業費,一般管理費,再々委託費"</formula1>
    </dataValidation>
    <dataValidation type="list" allowBlank="1" showInputMessage="1" showErrorMessage="1" sqref="B98:C101" xr:uid="{00000000-0002-0000-0100-000008000000}">
      <formula1>"人件費,諸謝金,旅費,借損料,消耗品費,通信運搬費,雑役務費,保険料,消費税相当額,一般管理費"</formula1>
    </dataValidation>
    <dataValidation allowBlank="1" showInputMessage="1" showErrorMessage="1" promptTitle="時間単価" prompt="人件費は時間単価を入力してください" sqref="F29:F32" xr:uid="{00000000-0002-0000-0100-000009000000}"/>
    <dataValidation type="list" allowBlank="1" showInputMessage="1" showErrorMessage="1" sqref="B17:E17" xr:uid="{00000000-0002-0000-0100-00000A000000}">
      <formula1>"選択してください,ア 課税事業者,イ 免税事業者,ウ 地方公共団体"</formula1>
    </dataValidation>
    <dataValidation type="list" allowBlank="1" showInputMessage="1" showErrorMessage="1" sqref="D29:D32 D72:D74 D93 D78:D87 D34:D64" xr:uid="{5D1EDC8A-A4EB-4878-831E-B6DF53D0E1AE}">
      <formula1>"取組①,取組②,取組③,取組④,取組⑤"</formula1>
    </dataValidation>
    <dataValidation allowBlank="1" showErrorMessage="1" sqref="F34:F64" xr:uid="{00000000-0002-0000-0100-000002000000}"/>
    <dataValidation allowBlank="1" showInputMessage="1" showErrorMessage="1" prompt="人、件、枚等　単位を入力" sqref="H34:H64" xr:uid="{00000000-0002-0000-0100-000003000000}"/>
    <dataValidation allowBlank="1" showInputMessage="1" showErrorMessage="1" prompt="回、日、泊等　単位を入力" sqref="L34:L64 J34:J64" xr:uid="{00000000-0002-0000-0100-000004000000}"/>
    <dataValidation allowBlank="1" showInputMessage="1" showErrorMessage="1" prompt="人、日、月等の単位を入力" sqref="J29:J32" xr:uid="{47D8FDEE-880A-4073-945F-C3001B08EFFA}"/>
    <dataValidation type="list" allowBlank="1" showInputMessage="1" showErrorMessage="1" sqref="M28:M64" xr:uid="{096CA4D8-CAAA-42E2-BEBC-3E5564AF09DD}">
      <formula1>"課外,イ経無,イ経有：2%,イ経有：5%"</formula1>
    </dataValidation>
  </dataValidations>
  <printOptions horizontalCentered="1"/>
  <pageMargins left="0.55118110236220474" right="0.43307086614173229" top="0.59055118110236227" bottom="0.59055118110236227" header="0.19685039370078741" footer="0.19685039370078741"/>
  <pageSetup paperSize="9" scale="54" firstPageNumber="40" fitToHeight="0" orientation="portrait" useFirstPageNumber="1" r:id="rId1"/>
  <headerFooter alignWithMargins="0"/>
  <rowBreaks count="1" manualBreakCount="1">
    <brk id="5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1総表</vt:lpstr>
      <vt:lpstr>2内訳表</vt:lpstr>
      <vt:lpstr>'1総表'!Print_Area</vt:lpstr>
      <vt:lpstr>'2内訳表'!Print_Area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sudo daisuke</dc:creator>
  <cp:lastModifiedBy>sato emiri</cp:lastModifiedBy>
  <cp:lastPrinted>2026-04-09T08:43:03Z</cp:lastPrinted>
  <dcterms:created xsi:type="dcterms:W3CDTF">2018-04-26T11:11:00Z</dcterms:created>
  <dcterms:modified xsi:type="dcterms:W3CDTF">2026-05-08T00:46:22Z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