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K:\日本博事務局\22_★主催・共催型\【令和5（2023）年度】\02_企画提案要領\様式\"/>
    </mc:Choice>
  </mc:AlternateContent>
  <xr:revisionPtr revIDLastSave="0" documentId="13_ncr:1_{4C675CE7-D4BC-4A81-B899-299BBD486A88}" xr6:coauthVersionLast="47" xr6:coauthVersionMax="47" xr10:uidLastSave="{00000000-0000-0000-0000-000000000000}"/>
  <bookViews>
    <workbookView xWindow="-110" yWindow="-110" windowWidth="19420" windowHeight="10420" tabRatio="813" xr2:uid="{00000000-000D-0000-FFFF-FFFF00000000}"/>
  </bookViews>
  <sheets>
    <sheet name="1総表" sheetId="38" r:id="rId1"/>
    <sheet name="2内訳表" sheetId="35" r:id="rId2"/>
  </sheets>
  <definedNames>
    <definedName name="_xlnm.Print_Area" localSheetId="0">'1総表'!$A$1:$I$51</definedName>
    <definedName name="_xlnm.Print_Area" localSheetId="1">'2内訳表'!$A$1:$O$127</definedName>
    <definedName name="Z_B41A2E6E_E8D1_4302_A115_BD20C18DEE7E_.wvu.PrintArea" localSheetId="0" hidden="1">'1総表'!$A$1:$I$108</definedName>
    <definedName name="Z_B41A2E6E_E8D1_4302_A115_BD20C18DEE7E_.wvu.PrintArea" localSheetId="1" hidden="1">'2内訳表'!$A$1:$O$180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38" l="1"/>
  <c r="G40" i="38"/>
  <c r="F40" i="38"/>
  <c r="E40" i="38"/>
  <c r="D40" i="38"/>
  <c r="H39" i="38"/>
  <c r="F39" i="38"/>
  <c r="E39" i="38"/>
  <c r="D39" i="38"/>
  <c r="H38" i="38"/>
  <c r="G38" i="38"/>
  <c r="E38" i="38"/>
  <c r="D38" i="38"/>
  <c r="H37" i="38"/>
  <c r="G37" i="38"/>
  <c r="F37" i="38"/>
  <c r="D37" i="38"/>
  <c r="H36" i="38"/>
  <c r="G36" i="38"/>
  <c r="F36" i="38"/>
  <c r="E36" i="38"/>
  <c r="H29" i="38"/>
  <c r="G29" i="38"/>
  <c r="E29" i="38"/>
  <c r="D29" i="38"/>
  <c r="H26" i="38"/>
  <c r="G26" i="38"/>
  <c r="F26" i="38"/>
  <c r="D26" i="38"/>
  <c r="H25" i="38"/>
  <c r="G25" i="38"/>
  <c r="F25" i="38"/>
  <c r="E25" i="38"/>
  <c r="F24" i="38"/>
  <c r="E24" i="38"/>
  <c r="D24" i="38"/>
  <c r="H23" i="38"/>
  <c r="G23" i="38"/>
  <c r="E23" i="38"/>
  <c r="D23" i="38"/>
  <c r="H22" i="38"/>
  <c r="G22" i="38"/>
  <c r="F22" i="38"/>
  <c r="G21" i="38"/>
  <c r="F21" i="38"/>
  <c r="E21" i="38"/>
  <c r="D21" i="38"/>
  <c r="H20" i="38"/>
  <c r="E20" i="38"/>
  <c r="D20" i="38"/>
  <c r="H19" i="38"/>
  <c r="G19" i="38"/>
  <c r="F19" i="38"/>
  <c r="H17" i="38"/>
  <c r="G17" i="38"/>
  <c r="N89" i="35"/>
  <c r="N58" i="35" l="1"/>
  <c r="N62" i="35"/>
  <c r="H24" i="38" s="1"/>
  <c r="N63" i="35"/>
  <c r="N57" i="35"/>
  <c r="N49" i="35"/>
  <c r="N53" i="35"/>
  <c r="E22" i="38" s="1"/>
  <c r="N48" i="35"/>
  <c r="N43" i="35"/>
  <c r="G20" i="38" s="1"/>
  <c r="N44" i="35"/>
  <c r="N39" i="35"/>
  <c r="N38" i="35"/>
  <c r="E19" i="38" s="1"/>
  <c r="N33" i="35"/>
  <c r="E18" i="38" s="1"/>
  <c r="N34" i="35"/>
  <c r="F18" i="38" s="1"/>
  <c r="N76" i="35" l="1"/>
  <c r="F29" i="38" s="1"/>
  <c r="I29" i="38" l="1"/>
  <c r="E4" i="38"/>
  <c r="M118" i="35" l="1"/>
  <c r="M119" i="35"/>
  <c r="M117" i="35"/>
  <c r="M109" i="35"/>
  <c r="M110" i="35"/>
  <c r="M111" i="35"/>
  <c r="M100" i="35"/>
  <c r="E3" i="38"/>
  <c r="G16" i="38"/>
  <c r="H16" i="38"/>
  <c r="F16" i="38"/>
  <c r="E16" i="38"/>
  <c r="D16" i="38"/>
  <c r="N82" i="35"/>
  <c r="H41" i="38" l="1"/>
  <c r="N81" i="35" l="1"/>
  <c r="D36" i="38" s="1"/>
  <c r="O81" i="35" l="1"/>
  <c r="D41" i="38"/>
  <c r="N86" i="35"/>
  <c r="N84" i="35"/>
  <c r="M120" i="35"/>
  <c r="E48" i="38" s="1"/>
  <c r="M112" i="35"/>
  <c r="E47" i="38" s="1"/>
  <c r="M101" i="35"/>
  <c r="M102" i="35"/>
  <c r="M103" i="35"/>
  <c r="I36" i="38" l="1"/>
  <c r="M104" i="35"/>
  <c r="O89" i="35" l="1"/>
  <c r="I40" i="38" s="1"/>
  <c r="N85" i="35"/>
  <c r="F38" i="38" s="1"/>
  <c r="F41" i="38" s="1"/>
  <c r="N83" i="35"/>
  <c r="E37" i="38" s="1"/>
  <c r="N87" i="35"/>
  <c r="G39" i="38" s="1"/>
  <c r="G41" i="38" s="1"/>
  <c r="N88" i="35"/>
  <c r="N71" i="35"/>
  <c r="N78" i="35"/>
  <c r="E41" i="38" l="1"/>
  <c r="O85" i="35"/>
  <c r="I38" i="38" s="1"/>
  <c r="O87" i="35"/>
  <c r="I39" i="38" s="1"/>
  <c r="O83" i="35"/>
  <c r="N77" i="35"/>
  <c r="N37" i="35"/>
  <c r="D19" i="38" s="1"/>
  <c r="I19" i="38" s="1"/>
  <c r="N40" i="35"/>
  <c r="N41" i="35"/>
  <c r="N42" i="35"/>
  <c r="F20" i="38" s="1"/>
  <c r="I20" i="38" s="1"/>
  <c r="N45" i="35"/>
  <c r="N46" i="35"/>
  <c r="N47" i="35"/>
  <c r="H21" i="38" s="1"/>
  <c r="I21" i="38" s="1"/>
  <c r="N50" i="35"/>
  <c r="N51" i="35"/>
  <c r="N52" i="35"/>
  <c r="D22" i="38" s="1"/>
  <c r="I22" i="38" s="1"/>
  <c r="N54" i="35"/>
  <c r="N55" i="35"/>
  <c r="N56" i="35"/>
  <c r="F23" i="38" s="1"/>
  <c r="N59" i="35"/>
  <c r="N60" i="35"/>
  <c r="N61" i="35"/>
  <c r="G24" i="38" s="1"/>
  <c r="I24" i="38" s="1"/>
  <c r="N64" i="35"/>
  <c r="N65" i="35"/>
  <c r="N66" i="35"/>
  <c r="D25" i="38" s="1"/>
  <c r="I25" i="38" s="1"/>
  <c r="N67" i="35"/>
  <c r="N68" i="35"/>
  <c r="N69" i="35"/>
  <c r="E26" i="38" s="1"/>
  <c r="I26" i="38" s="1"/>
  <c r="N70" i="35"/>
  <c r="N35" i="35"/>
  <c r="G18" i="38" s="1"/>
  <c r="N36" i="35"/>
  <c r="H18" i="38" s="1"/>
  <c r="N32" i="35"/>
  <c r="D18" i="38" s="1"/>
  <c r="N30" i="35"/>
  <c r="F17" i="38" s="1"/>
  <c r="N29" i="35"/>
  <c r="E17" i="38" s="1"/>
  <c r="N28" i="35"/>
  <c r="D17" i="38" s="1"/>
  <c r="G30" i="38" l="1"/>
  <c r="F30" i="38"/>
  <c r="I18" i="38"/>
  <c r="D30" i="38"/>
  <c r="N90" i="35"/>
  <c r="O56" i="35"/>
  <c r="I37" i="38"/>
  <c r="I41" i="38" s="1"/>
  <c r="H30" i="38"/>
  <c r="F72" i="35"/>
  <c r="N72" i="35" s="1"/>
  <c r="O72" i="35" s="1"/>
  <c r="I27" i="38" s="1"/>
  <c r="O69" i="35"/>
  <c r="O37" i="35"/>
  <c r="O52" i="35"/>
  <c r="O66" i="35"/>
  <c r="O61" i="35"/>
  <c r="O47" i="35"/>
  <c r="O42" i="35"/>
  <c r="O76" i="35"/>
  <c r="O32" i="35"/>
  <c r="O28" i="35"/>
  <c r="I23" i="38" l="1"/>
  <c r="E30" i="38"/>
  <c r="I17" i="38"/>
  <c r="N74" i="35"/>
  <c r="O74" i="35" s="1"/>
  <c r="I28" i="38" s="1"/>
  <c r="I31" i="38" l="1"/>
  <c r="N79" i="35"/>
  <c r="N91" i="35" s="1"/>
  <c r="D50" i="38" l="1"/>
  <c r="E11" i="38" s="1"/>
  <c r="D43" i="38"/>
  <c r="E10" i="38" s="1"/>
</calcChain>
</file>

<file path=xl/sharedStrings.xml><?xml version="1.0" encoding="utf-8"?>
<sst xmlns="http://schemas.openxmlformats.org/spreadsheetml/2006/main" count="207" uniqueCount="127">
  <si>
    <t>＊</t>
  </si>
  <si>
    <t>計算式が設定されていますので青色の欄には入力しないでください。</t>
  </si>
  <si>
    <t>単位：円</t>
  </si>
  <si>
    <t>（支出の部）</t>
  </si>
  <si>
    <t>費目</t>
  </si>
  <si>
    <t>人件費</t>
  </si>
  <si>
    <t>事業費</t>
  </si>
  <si>
    <t>諸謝金</t>
  </si>
  <si>
    <t>借損料</t>
  </si>
  <si>
    <t>消耗品費</t>
  </si>
  <si>
    <t>会議費</t>
  </si>
  <si>
    <t>通信運搬費</t>
  </si>
  <si>
    <t>雑役務費</t>
  </si>
  <si>
    <t>保険料</t>
  </si>
  <si>
    <t>備品費</t>
  </si>
  <si>
    <t>消費税相当額</t>
  </si>
  <si>
    <t>一般管理費</t>
  </si>
  <si>
    <t>再委託費</t>
  </si>
  <si>
    <t>（収入の部）</t>
  </si>
  <si>
    <t>自己調達額</t>
  </si>
  <si>
    <t>補助金・助成金</t>
  </si>
  <si>
    <t>寄附金・協賛金</t>
  </si>
  <si>
    <t>事業収入</t>
  </si>
  <si>
    <t>その他</t>
  </si>
  <si>
    <t>対応する収入は「（収入の部）」に計上しないでください。</t>
  </si>
  <si>
    <t>　１．経費予定額</t>
  </si>
  <si>
    <t>提出前に必ず会計担当者が記載内容を確認、検算をするようにしてください。</t>
  </si>
  <si>
    <t>種別</t>
  </si>
  <si>
    <t>合計</t>
  </si>
  <si>
    <t>賃金</t>
  </si>
  <si>
    <t>旅費</t>
  </si>
  <si>
    <t>金額</t>
  </si>
  <si>
    <t>課税対象外</t>
  </si>
  <si>
    <t>）×10％</t>
  </si>
  <si>
    <t>課税対象外</t>
    <phoneticPr fontId="20"/>
  </si>
  <si>
    <t>単価（円）</t>
    <rPh sb="0" eb="2">
      <t>タンカ</t>
    </rPh>
    <rPh sb="3" eb="4">
      <t>エン</t>
    </rPh>
    <phoneticPr fontId="20"/>
  </si>
  <si>
    <t>小計（円）</t>
    <rPh sb="0" eb="2">
      <t>ショウケイ</t>
    </rPh>
    <rPh sb="3" eb="4">
      <t>エン</t>
    </rPh>
    <phoneticPr fontId="20"/>
  </si>
  <si>
    <t>数量(1)</t>
    <phoneticPr fontId="20"/>
  </si>
  <si>
    <t>数量(2)</t>
    <phoneticPr fontId="20"/>
  </si>
  <si>
    <t>数量(3)</t>
    <rPh sb="0" eb="2">
      <t>スウリョウ</t>
    </rPh>
    <phoneticPr fontId="20"/>
  </si>
  <si>
    <t>人件費</t>
    <phoneticPr fontId="20"/>
  </si>
  <si>
    <t>時間単価</t>
    <rPh sb="0" eb="2">
      <t>ジカン</t>
    </rPh>
    <rPh sb="2" eb="4">
      <t>タンカ</t>
    </rPh>
    <phoneticPr fontId="20"/>
  </si>
  <si>
    <t>内訳（支払内容）</t>
    <rPh sb="3" eb="5">
      <t>シハラ</t>
    </rPh>
    <rPh sb="5" eb="7">
      <t>ナイヨウ</t>
    </rPh>
    <phoneticPr fontId="20"/>
  </si>
  <si>
    <t>数量(1)</t>
  </si>
  <si>
    <t>数量(2)</t>
  </si>
  <si>
    <t>）　　　　←</t>
    <phoneticPr fontId="20"/>
  </si>
  <si>
    <t>委託金額</t>
    <rPh sb="0" eb="2">
      <t>イタク</t>
    </rPh>
    <rPh sb="2" eb="4">
      <t>キンガク</t>
    </rPh>
    <phoneticPr fontId="20"/>
  </si>
  <si>
    <t>消費税相当額</t>
    <phoneticPr fontId="20"/>
  </si>
  <si>
    <t>単価</t>
    <rPh sb="0" eb="2">
      <t>タンカ</t>
    </rPh>
    <phoneticPr fontId="20"/>
  </si>
  <si>
    <t>単価</t>
    <rPh sb="0" eb="2">
      <t>タンカ</t>
    </rPh>
    <phoneticPr fontId="20"/>
  </si>
  <si>
    <t>小計（円）</t>
    <rPh sb="0" eb="2">
      <t>ショウケイ</t>
    </rPh>
    <rPh sb="3" eb="4">
      <t>エン</t>
    </rPh>
    <phoneticPr fontId="20"/>
  </si>
  <si>
    <t>内訳</t>
    <phoneticPr fontId="20"/>
  </si>
  <si>
    <t>委託内容</t>
    <rPh sb="0" eb="2">
      <t>イタク</t>
    </rPh>
    <rPh sb="2" eb="4">
      <t>ナイヨウ</t>
    </rPh>
    <phoneticPr fontId="20"/>
  </si>
  <si>
    <t>内訳（支払内容）</t>
    <rPh sb="3" eb="5">
      <t>シハラ</t>
    </rPh>
    <rPh sb="5" eb="7">
      <t>ナイヨウ</t>
    </rPh>
    <phoneticPr fontId="20"/>
  </si>
  <si>
    <t>数量(1)</t>
    <phoneticPr fontId="20"/>
  </si>
  <si>
    <t>数量(2)</t>
    <phoneticPr fontId="20"/>
  </si>
  <si>
    <t>数量(3)</t>
    <rPh sb="0" eb="2">
      <t>スウリョウ</t>
    </rPh>
    <phoneticPr fontId="20"/>
  </si>
  <si>
    <t>単位：円</t>
    <phoneticPr fontId="20"/>
  </si>
  <si>
    <t>金額</t>
    <rPh sb="0" eb="2">
      <t>キンガク</t>
    </rPh>
    <phoneticPr fontId="20"/>
  </si>
  <si>
    <r>
      <t xml:space="preserve">賃金
</t>
    </r>
    <r>
      <rPr>
        <sz val="10"/>
        <color rgb="FFFF0000"/>
        <rFont val="ＭＳ Ｐゴシック"/>
        <family val="3"/>
        <charset val="128"/>
      </rPr>
      <t>※原則、当該事業実施のために必要な職員を雇用した場合のみ</t>
    </r>
    <phoneticPr fontId="20"/>
  </si>
  <si>
    <t>この表は内訳表に入力いただいた金額が自動で反映されます。数字に間違いがないかご確認ください。</t>
    <rPh sb="2" eb="3">
      <t>ヒョウ</t>
    </rPh>
    <rPh sb="4" eb="6">
      <t>ウチワケ</t>
    </rPh>
    <rPh sb="6" eb="7">
      <t>ヒョウ</t>
    </rPh>
    <rPh sb="8" eb="10">
      <t>ニュウリョク</t>
    </rPh>
    <rPh sb="15" eb="17">
      <t>キンガク</t>
    </rPh>
    <rPh sb="18" eb="20">
      <t>ジドウ</t>
    </rPh>
    <rPh sb="21" eb="23">
      <t>ハンエイ</t>
    </rPh>
    <rPh sb="28" eb="30">
      <t>スウジ</t>
    </rPh>
    <rPh sb="31" eb="33">
      <t>マチガ</t>
    </rPh>
    <rPh sb="39" eb="41">
      <t>カクニン</t>
    </rPh>
    <phoneticPr fontId="20"/>
  </si>
  <si>
    <t>円</t>
    <rPh sb="0" eb="1">
      <t>エン</t>
    </rPh>
    <phoneticPr fontId="20"/>
  </si>
  <si>
    <t>一般管理費率　　　（</t>
    <rPh sb="0" eb="2">
      <t>イッパン</t>
    </rPh>
    <rPh sb="2" eb="5">
      <t>カンリヒ</t>
    </rPh>
    <rPh sb="5" eb="6">
      <t>リツ</t>
    </rPh>
    <phoneticPr fontId="20"/>
  </si>
  <si>
    <t>【確認事項】消費税等仕入控除税額の取扱い　（※　ア 課税事業者,イ 免税事業者,ウ 地方公共団体　のいずれかを選択）</t>
    <rPh sb="55" eb="57">
      <t>センタク</t>
    </rPh>
    <phoneticPr fontId="20"/>
  </si>
  <si>
    <t>会計担当者名：</t>
    <rPh sb="0" eb="2">
      <t>カイケイ</t>
    </rPh>
    <rPh sb="2" eb="5">
      <t>タントウシャ</t>
    </rPh>
    <rPh sb="5" eb="6">
      <t>メイ</t>
    </rPh>
    <phoneticPr fontId="20"/>
  </si>
  <si>
    <t>選択してください</t>
  </si>
  <si>
    <t>（委託経費外の支出）</t>
    <rPh sb="1" eb="3">
      <t>イタク</t>
    </rPh>
    <rPh sb="3" eb="5">
      <t>ケイヒ</t>
    </rPh>
    <rPh sb="5" eb="6">
      <t>ガイ</t>
    </rPh>
    <rPh sb="7" eb="9">
      <t>シシュツ</t>
    </rPh>
    <phoneticPr fontId="20"/>
  </si>
  <si>
    <r>
      <t>金額欄には、</t>
    </r>
    <r>
      <rPr>
        <u/>
        <sz val="11"/>
        <rFont val="ＭＳ Ｐゴシック"/>
        <family val="3"/>
        <charset val="128"/>
      </rPr>
      <t>税込</t>
    </r>
    <r>
      <rPr>
        <sz val="11"/>
        <rFont val="ＭＳ Ｐゴシック"/>
        <family val="3"/>
        <charset val="128"/>
      </rPr>
      <t>の金額を記入してください。（課税対象外経費を除く）</t>
    </r>
    <phoneticPr fontId="20"/>
  </si>
  <si>
    <t>※原則、出納業務の責任者の氏名をご記入ください。</t>
    <phoneticPr fontId="20"/>
  </si>
  <si>
    <t>（様式２）　【委託業務経費計算書】（総表）</t>
    <rPh sb="1" eb="3">
      <t>ヨウシキ</t>
    </rPh>
    <rPh sb="18" eb="20">
      <t>ソウヒョウ</t>
    </rPh>
    <phoneticPr fontId="20"/>
  </si>
  <si>
    <r>
      <t>支出の部</t>
    </r>
    <r>
      <rPr>
        <b/>
        <sz val="11"/>
        <color rgb="FFFF0000"/>
        <rFont val="ＭＳ Ｐゴシック"/>
        <family val="3"/>
        <charset val="128"/>
      </rPr>
      <t>（A）</t>
    </r>
    <r>
      <rPr>
        <b/>
        <sz val="11"/>
        <rFont val="ＭＳ Ｐゴシック"/>
        <family val="3"/>
        <charset val="128"/>
      </rPr>
      <t>　－　収入の部</t>
    </r>
    <r>
      <rPr>
        <b/>
        <sz val="11"/>
        <color rgb="FFFF0000"/>
        <rFont val="ＭＳ Ｐゴシック"/>
        <family val="3"/>
        <charset val="128"/>
      </rPr>
      <t>（B)</t>
    </r>
    <rPh sb="0" eb="2">
      <t>シシュツ</t>
    </rPh>
    <rPh sb="3" eb="4">
      <t>ブ</t>
    </rPh>
    <rPh sb="10" eb="12">
      <t>シュウニュウ</t>
    </rPh>
    <rPh sb="13" eb="14">
      <t>ブ</t>
    </rPh>
    <phoneticPr fontId="20"/>
  </si>
  <si>
    <r>
      <t xml:space="preserve">総事業費
</t>
    </r>
    <r>
      <rPr>
        <b/>
        <sz val="11"/>
        <color rgb="FFFF0000"/>
        <rFont val="ＭＳ Ｐゴシック"/>
        <family val="3"/>
        <charset val="128"/>
      </rPr>
      <t>（A)＋（C)＋（D)</t>
    </r>
    <rPh sb="0" eb="4">
      <t>ソウジギョウヒ</t>
    </rPh>
    <phoneticPr fontId="20"/>
  </si>
  <si>
    <t>（様式２）　【委託業務経費計算書】（内訳表）</t>
    <rPh sb="1" eb="3">
      <t>ヨウシキ</t>
    </rPh>
    <phoneticPr fontId="20"/>
  </si>
  <si>
    <t>課税対象外経費(人件費・海外渡航費・保険料等の不（非）課税取引となる経費）については、「課税対象外」の列に〇を記入してください。</t>
    <rPh sb="44" eb="46">
      <t>カゼイ</t>
    </rPh>
    <rPh sb="46" eb="48">
      <t>タイショウ</t>
    </rPh>
    <rPh sb="48" eb="49">
      <t>ガイ</t>
    </rPh>
    <phoneticPr fontId="20"/>
  </si>
  <si>
    <t>※計上する場合、管理費率の算定については提案要領を確認してください。計上しない場合は0を入力</t>
    <rPh sb="13" eb="15">
      <t>サンテイ</t>
    </rPh>
    <rPh sb="34" eb="36">
      <t>ケイジョウ</t>
    </rPh>
    <rPh sb="39" eb="41">
      <t>バアイ</t>
    </rPh>
    <rPh sb="44" eb="46">
      <t>ニュウリョク</t>
    </rPh>
    <phoneticPr fontId="20"/>
  </si>
  <si>
    <r>
      <t>備品費を計上する場合、その必要性等について、必ず入力してください。</t>
    </r>
    <r>
      <rPr>
        <u/>
        <sz val="12"/>
        <color rgb="FFFF0000"/>
        <rFont val="ＭＳ Ｐゴシック"/>
        <family val="3"/>
        <charset val="128"/>
      </rPr>
      <t>長期貸与を希望の場合、使用場所・使用方法・使用期間を明記してください。</t>
    </r>
    <rPh sb="0" eb="2">
      <t>ビヒン</t>
    </rPh>
    <rPh sb="2" eb="3">
      <t>ヒ</t>
    </rPh>
    <rPh sb="4" eb="6">
      <t>ケイジョウ</t>
    </rPh>
    <rPh sb="8" eb="10">
      <t>バアイ</t>
    </rPh>
    <phoneticPr fontId="20"/>
  </si>
  <si>
    <t>　※再委託がある場合は，上記の「１．経費予定額」と同様に費目・種別ごとの経費を計上してください。</t>
    <phoneticPr fontId="20"/>
  </si>
  <si>
    <r>
      <t>※消費税相当額は</t>
    </r>
    <r>
      <rPr>
        <u/>
        <sz val="10"/>
        <color rgb="FFFF0000"/>
        <rFont val="ＭＳ Ｐゴシック"/>
        <family val="3"/>
        <charset val="128"/>
      </rPr>
      <t>課税事業者のみ</t>
    </r>
    <r>
      <rPr>
        <sz val="10"/>
        <rFont val="ＭＳ Ｐゴシック"/>
        <family val="3"/>
        <charset val="128"/>
      </rPr>
      <t>計上となります</t>
    </r>
    <rPh sb="1" eb="4">
      <t>ショウヒゼイ</t>
    </rPh>
    <rPh sb="4" eb="6">
      <t>ソウトウ</t>
    </rPh>
    <rPh sb="6" eb="7">
      <t>ガク</t>
    </rPh>
    <phoneticPr fontId="20"/>
  </si>
  <si>
    <t>課税対象外経費計　（</t>
    <rPh sb="7" eb="8">
      <t>ケイ</t>
    </rPh>
    <phoneticPr fontId="20"/>
  </si>
  <si>
    <r>
      <t>計上可能経費以外の支出額</t>
    </r>
    <r>
      <rPr>
        <sz val="11"/>
        <color rgb="FFFF0000"/>
        <rFont val="ＭＳ Ｐゴシック"/>
        <family val="3"/>
        <charset val="128"/>
      </rPr>
      <t>（Ｃ）</t>
    </r>
    <phoneticPr fontId="20"/>
  </si>
  <si>
    <r>
      <t>共催者等による支出額</t>
    </r>
    <r>
      <rPr>
        <sz val="11"/>
        <color rgb="FFFF0000"/>
        <rFont val="ＭＳ Ｐゴシック"/>
        <family val="3"/>
        <charset val="128"/>
      </rPr>
      <t>（Ｄ）</t>
    </r>
    <phoneticPr fontId="20"/>
  </si>
  <si>
    <t>種別</t>
    <phoneticPr fontId="20"/>
  </si>
  <si>
    <t>費目</t>
    <phoneticPr fontId="20"/>
  </si>
  <si>
    <t>合計</t>
    <phoneticPr fontId="20"/>
  </si>
  <si>
    <t>内容</t>
    <phoneticPr fontId="20"/>
  </si>
  <si>
    <r>
      <t xml:space="preserve">  合計　</t>
    </r>
    <r>
      <rPr>
        <b/>
        <sz val="11"/>
        <color rgb="FFFF0000"/>
        <rFont val="ＭＳ Ｐゴシック"/>
        <family val="3"/>
        <charset val="128"/>
      </rPr>
      <t>（A)</t>
    </r>
    <phoneticPr fontId="20"/>
  </si>
  <si>
    <t>区分</t>
    <phoneticPr fontId="20"/>
  </si>
  <si>
    <r>
      <t>合計　</t>
    </r>
    <r>
      <rPr>
        <b/>
        <sz val="11"/>
        <color rgb="FFFF0000"/>
        <rFont val="ＭＳ Ｐゴシック"/>
        <family val="3"/>
        <charset val="128"/>
        <scheme val="minor"/>
      </rPr>
      <t>（B）</t>
    </r>
    <phoneticPr fontId="20"/>
  </si>
  <si>
    <t>その他</t>
    <phoneticPr fontId="20"/>
  </si>
  <si>
    <t>金額</t>
    <phoneticPr fontId="20"/>
  </si>
  <si>
    <t>備考</t>
    <phoneticPr fontId="20"/>
  </si>
  <si>
    <t>委託内容</t>
    <rPh sb="0" eb="2">
      <t>イタク</t>
    </rPh>
    <rPh sb="2" eb="4">
      <t>ナイヨウ</t>
    </rPh>
    <phoneticPr fontId="20"/>
  </si>
  <si>
    <t>再委託先</t>
    <phoneticPr fontId="20"/>
  </si>
  <si>
    <t>欄が不足する場合は行をコピーして挿入してください。複数ページにわたっても結構です。</t>
    <phoneticPr fontId="20"/>
  </si>
  <si>
    <r>
      <t>発注金額が</t>
    </r>
    <r>
      <rPr>
        <sz val="11"/>
        <color rgb="FFFF0000"/>
        <rFont val="ＭＳ Ｐゴシック"/>
        <family val="3"/>
        <charset val="128"/>
      </rPr>
      <t>１００万円（税込）以上</t>
    </r>
    <r>
      <rPr>
        <sz val="11"/>
        <rFont val="ＭＳ Ｐゴシック"/>
        <family val="3"/>
        <charset val="128"/>
      </rPr>
      <t>の経費については、補足資料として参考となる見積書の写し、又は過去の事業に要した経費を根拠に積算した資料等を必ず添付してください。</t>
    </r>
    <rPh sb="69" eb="70">
      <t>カナラ</t>
    </rPh>
    <phoneticPr fontId="20"/>
  </si>
  <si>
    <t>ただし、日本博の単価によらない賃金及び謝金並びに借損料のうち会場費は、１００万円（税込）未満の経費についても算出根拠となる資料を必ず添付すること。</t>
    <rPh sb="4" eb="6">
      <t>ニホン</t>
    </rPh>
    <rPh sb="6" eb="7">
      <t>ハク</t>
    </rPh>
    <rPh sb="21" eb="22">
      <t>ナラ</t>
    </rPh>
    <rPh sb="24" eb="27">
      <t>シャクソンリョウ</t>
    </rPh>
    <rPh sb="30" eb="32">
      <t>カイジョウ</t>
    </rPh>
    <rPh sb="32" eb="33">
      <t>ヒ</t>
    </rPh>
    <rPh sb="64" eb="65">
      <t>カナラ</t>
    </rPh>
    <phoneticPr fontId="20"/>
  </si>
  <si>
    <t>収入</t>
    <rPh sb="0" eb="2">
      <t>シュウニュウ</t>
    </rPh>
    <phoneticPr fontId="20"/>
  </si>
  <si>
    <t>２．再委託費内訳</t>
    <phoneticPr fontId="20"/>
  </si>
  <si>
    <r>
      <t>３．計上可能経費</t>
    </r>
    <r>
      <rPr>
        <b/>
        <u/>
        <sz val="14"/>
        <rFont val="ＭＳ Ｐゴシック"/>
        <family val="3"/>
        <charset val="128"/>
      </rPr>
      <t>以外</t>
    </r>
    <r>
      <rPr>
        <b/>
        <sz val="14"/>
        <rFont val="ＭＳ Ｐゴシック"/>
        <family val="3"/>
        <charset val="128"/>
      </rPr>
      <t>の支出額</t>
    </r>
    <phoneticPr fontId="20"/>
  </si>
  <si>
    <t>４．共催者等による支出額</t>
    <phoneticPr fontId="20"/>
  </si>
  <si>
    <t>５．備品費の必要性</t>
    <phoneticPr fontId="20"/>
  </si>
  <si>
    <r>
      <t xml:space="preserve">備品費
</t>
    </r>
    <r>
      <rPr>
        <sz val="10"/>
        <color rgb="FFFF0000"/>
        <rFont val="ＭＳ Ｐゴシック"/>
        <family val="3"/>
        <charset val="128"/>
      </rPr>
      <t>※計上する場合は
[５．]　に必要性を記載</t>
    </r>
    <rPh sb="2" eb="3">
      <t>ヒ</t>
    </rPh>
    <rPh sb="5" eb="7">
      <t>ケイジョウ</t>
    </rPh>
    <rPh sb="9" eb="11">
      <t>バアイ</t>
    </rPh>
    <rPh sb="19" eb="22">
      <t>ヒツヨウセイ</t>
    </rPh>
    <rPh sb="23" eb="25">
      <t>キサイ</t>
    </rPh>
    <phoneticPr fontId="20"/>
  </si>
  <si>
    <t xml:space="preserve">  支出額合計　（A）</t>
    <rPh sb="2" eb="5">
      <t>シシュツガク</t>
    </rPh>
    <phoneticPr fontId="20"/>
  </si>
  <si>
    <t>　収入額合計　（B）</t>
    <rPh sb="1" eb="3">
      <t>シュウニュウ</t>
    </rPh>
    <rPh sb="3" eb="4">
      <t>ガク</t>
    </rPh>
    <phoneticPr fontId="20"/>
  </si>
  <si>
    <t>　差引合計　（A－B）</t>
    <rPh sb="1" eb="3">
      <t>サシヒキ</t>
    </rPh>
    <phoneticPr fontId="20"/>
  </si>
  <si>
    <r>
      <t>　当該事業の実施に際し、計上可能経費</t>
    </r>
    <r>
      <rPr>
        <b/>
        <sz val="11"/>
        <rFont val="ＭＳ Ｐゴシック"/>
        <family val="3"/>
        <charset val="128"/>
      </rPr>
      <t>以外</t>
    </r>
    <r>
      <rPr>
        <sz val="11"/>
        <rFont val="ＭＳ Ｐゴシック"/>
        <family val="3"/>
        <charset val="128"/>
      </rPr>
      <t>の支出について内容・金額を必ず記載してください。（令和５年度支出予定のものに限ります。）
　事業費の総額を判断するため、可能な限り詳細に記載してください。
　</t>
    </r>
    <r>
      <rPr>
        <sz val="11"/>
        <color rgb="FFFF0000"/>
        <rFont val="ＭＳ Ｐゴシック"/>
        <family val="3"/>
        <charset val="128"/>
      </rPr>
      <t>※事業の一部分を申請する場合、申請部分以外の事業費はこちらに記入してください。</t>
    </r>
    <rPh sb="66" eb="69">
      <t>ジギョウヒ</t>
    </rPh>
    <rPh sb="70" eb="72">
      <t>ソウガク</t>
    </rPh>
    <rPh sb="73" eb="75">
      <t>ハンダン</t>
    </rPh>
    <rPh sb="80" eb="82">
      <t>カノウ</t>
    </rPh>
    <rPh sb="83" eb="84">
      <t>カギ</t>
    </rPh>
    <rPh sb="85" eb="87">
      <t>ショウサイ</t>
    </rPh>
    <rPh sb="88" eb="90">
      <t>キサイ</t>
    </rPh>
    <phoneticPr fontId="20"/>
  </si>
  <si>
    <r>
      <t>　当該事業の実施に際し、共催者等が直接支出する経費がある場合は、内容・金額を必ず記載してください。（令和５年度支出予定のものに限ります。）
　事業費の総額を判断するため、可能な限り、詳細に記載してください。（</t>
    </r>
    <r>
      <rPr>
        <sz val="11"/>
        <color rgb="FFFF0000"/>
        <rFont val="ＭＳ Ｐゴシック"/>
        <family val="3"/>
        <charset val="128"/>
      </rPr>
      <t>注：共催者による支出は委託業務経費の対象外です</t>
    </r>
    <r>
      <rPr>
        <sz val="11"/>
        <rFont val="ＭＳ Ｐゴシック"/>
        <family val="3"/>
        <charset val="128"/>
      </rPr>
      <t>。）</t>
    </r>
    <phoneticPr fontId="20"/>
  </si>
  <si>
    <t>再委託の必要性</t>
    <rPh sb="0" eb="3">
      <t>サイイタク</t>
    </rPh>
    <rPh sb="4" eb="7">
      <t>ヒツヨウセイ</t>
    </rPh>
    <phoneticPr fontId="20"/>
  </si>
  <si>
    <t>企画提案名：</t>
    <rPh sb="0" eb="2">
      <t>キカク</t>
    </rPh>
    <rPh sb="2" eb="4">
      <t>テイアン</t>
    </rPh>
    <phoneticPr fontId="20"/>
  </si>
  <si>
    <t>組織・団体等名：</t>
    <rPh sb="0" eb="2">
      <t>ソシキ</t>
    </rPh>
    <rPh sb="3" eb="5">
      <t>ダンタイ</t>
    </rPh>
    <rPh sb="5" eb="6">
      <t>トウ</t>
    </rPh>
    <rPh sb="6" eb="7">
      <t>メイ</t>
    </rPh>
    <phoneticPr fontId="20"/>
  </si>
  <si>
    <r>
      <t xml:space="preserve">要望額　　
</t>
    </r>
    <r>
      <rPr>
        <sz val="16"/>
        <color rgb="FFFF0000"/>
        <rFont val="ＭＳ Ｐゴシック"/>
        <family val="3"/>
        <charset val="128"/>
      </rPr>
      <t>※千円未満切捨</t>
    </r>
    <rPh sb="0" eb="2">
      <t>ヨウボウ</t>
    </rPh>
    <rPh sb="2" eb="3">
      <t>ガク</t>
    </rPh>
    <phoneticPr fontId="20"/>
  </si>
  <si>
    <t>総事業費</t>
    <phoneticPr fontId="20"/>
  </si>
  <si>
    <t>取組別集計</t>
    <rPh sb="2" eb="3">
      <t>ベツ</t>
    </rPh>
    <rPh sb="3" eb="5">
      <t>シュウケイ</t>
    </rPh>
    <phoneticPr fontId="20"/>
  </si>
  <si>
    <t>取組①</t>
    <phoneticPr fontId="20"/>
  </si>
  <si>
    <t>取組②</t>
    <phoneticPr fontId="20"/>
  </si>
  <si>
    <t>取組③</t>
    <phoneticPr fontId="20"/>
  </si>
  <si>
    <t>取組④</t>
    <phoneticPr fontId="20"/>
  </si>
  <si>
    <t>取組⑤</t>
    <phoneticPr fontId="20"/>
  </si>
  <si>
    <t>取組小計</t>
    <rPh sb="2" eb="4">
      <t>ショウケイ</t>
    </rPh>
    <phoneticPr fontId="20"/>
  </si>
  <si>
    <t>取組別集計</t>
    <phoneticPr fontId="20"/>
  </si>
  <si>
    <t>　 ⇒　要望額(千円未満切捨)に該当</t>
    <rPh sb="16" eb="18">
      <t>ガイトウ</t>
    </rPh>
    <phoneticPr fontId="20"/>
  </si>
  <si>
    <t>取組№</t>
    <phoneticPr fontId="20"/>
  </si>
  <si>
    <t>取組No.</t>
    <phoneticPr fontId="20"/>
  </si>
  <si>
    <t xml:space="preserve">取組名
※企画提案書の事業実施計画書②事業内容に関する情報に記載した取組内容に合わせて記載してください。
</t>
    <rPh sb="2" eb="3">
      <t>メイ</t>
    </rPh>
    <rPh sb="12" eb="14">
      <t>ジギョウ</t>
    </rPh>
    <rPh sb="14" eb="16">
      <t>ジッシ</t>
    </rPh>
    <rPh sb="16" eb="19">
      <t>ケイカクショ</t>
    </rPh>
    <rPh sb="20" eb="22">
      <t>ジギョウ</t>
    </rPh>
    <rPh sb="22" eb="24">
      <t>ナイヨウ</t>
    </rPh>
    <rPh sb="25" eb="26">
      <t>カン</t>
    </rPh>
    <rPh sb="28" eb="30">
      <t>ジョウホウ</t>
    </rPh>
    <rPh sb="35" eb="37">
      <t>トリクミ</t>
    </rPh>
    <rPh sb="37" eb="39">
      <t>ナイヨウ</t>
    </rPh>
    <rPh sb="40" eb="41">
      <t>ア</t>
    </rPh>
    <phoneticPr fontId="20"/>
  </si>
  <si>
    <t>※取組毎に経費を分けられない場合は取組①に集約してください。</t>
    <rPh sb="5" eb="7">
      <t>ケイヒ</t>
    </rPh>
    <rPh sb="14" eb="16">
      <t>バアイ</t>
    </rPh>
    <rPh sb="17" eb="19">
      <t>トリクミ</t>
    </rPh>
    <phoneticPr fontId="20"/>
  </si>
  <si>
    <t>※委託金額の内訳を[２．]　に記載</t>
    <rPh sb="1" eb="3">
      <t>イタク</t>
    </rPh>
    <rPh sb="3" eb="5">
      <t>キンガク</t>
    </rPh>
    <rPh sb="6" eb="8">
      <t>ウチワケ</t>
    </rPh>
    <rPh sb="15" eb="17">
      <t>キサイ</t>
    </rPh>
    <phoneticPr fontId="20"/>
  </si>
  <si>
    <t>自己負担額</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</si>
</sst>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41" x14ac:knownFonts="1">
    <font>
      <sz val="11"/>
      <color theme="1"/>
      <name val="ＭＳ Ｐゴシック"/>
      <charset val="134"/>
    </font>
    <font>
      <sz val="10"/>
      <color theme="1"/>
      <name val="ＭＳ Ｐゴシック"/>
      <family val="3"/>
      <charset val="128"/>
    </font>
    <font>
      <sz val="10"/>
      <name val="ＭＳ Ｐゴシック"/>
      <family val="3"/>
      <charset val="128"/>
    </font>
    <font>
      <sz val="11"/>
      <color theme="1"/>
      <name val="ＭＳ Ｐゴシック"/>
      <family val="3"/>
      <charset val="128"/>
      <scheme val="minor"/>
    </font>
    <font>
      <b/>
      <sz val="12"/>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sz val="11"/>
      <color theme="1"/>
      <name val="ＭＳ Ｐゴシック"/>
      <family val="3"/>
      <charset val="128"/>
    </font>
    <font>
      <b/>
      <sz val="11"/>
      <color theme="1"/>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font>
    <font>
      <sz val="6"/>
      <name val="ＭＳ Ｐゴシック"/>
      <family val="3"/>
      <charset val="128"/>
    </font>
    <font>
      <b/>
      <sz val="11"/>
      <color rgb="FFFF0000"/>
      <name val="ＭＳ Ｐゴシック"/>
      <family val="3"/>
      <charset val="128"/>
    </font>
    <font>
      <sz val="9"/>
      <name val="ＭＳ Ｐゴシック"/>
      <family val="3"/>
      <charset val="128"/>
    </font>
    <font>
      <b/>
      <sz val="12"/>
      <color theme="1"/>
      <name val="ＭＳ Ｐゴシック"/>
      <family val="3"/>
      <charset val="128"/>
    </font>
    <font>
      <sz val="10"/>
      <color rgb="FFFF0000"/>
      <name val="ＭＳ Ｐゴシック"/>
      <family val="3"/>
      <charset val="128"/>
    </font>
    <font>
      <b/>
      <sz val="16"/>
      <name val="ＭＳ Ｐゴシック"/>
      <family val="3"/>
      <charset val="128"/>
    </font>
    <font>
      <b/>
      <sz val="11"/>
      <color rgb="FFFF0000"/>
      <name val="ＭＳ Ｐゴシック"/>
      <family val="3"/>
      <charset val="128"/>
      <scheme val="minor"/>
    </font>
    <font>
      <sz val="16"/>
      <name val="ＭＳ Ｐゴシック"/>
      <family val="3"/>
      <charset val="128"/>
    </font>
    <font>
      <b/>
      <sz val="18"/>
      <name val="ＭＳ Ｐゴシック"/>
      <family val="3"/>
      <charset val="128"/>
    </font>
    <font>
      <b/>
      <u/>
      <sz val="14"/>
      <name val="ＭＳ Ｐゴシック"/>
      <family val="3"/>
      <charset val="128"/>
    </font>
    <font>
      <sz val="18"/>
      <name val="ＭＳ Ｐゴシック"/>
      <family val="3"/>
      <charset val="128"/>
    </font>
    <font>
      <sz val="14"/>
      <name val="ＭＳ Ｐゴシック"/>
      <family val="3"/>
      <charset val="128"/>
    </font>
    <font>
      <sz val="16"/>
      <color theme="1"/>
      <name val="ＭＳ Ｐゴシック"/>
      <family val="3"/>
      <charset val="128"/>
    </font>
    <font>
      <sz val="16"/>
      <color rgb="FFFF0000"/>
      <name val="ＭＳ Ｐゴシック"/>
      <family val="3"/>
      <charset val="128"/>
    </font>
    <font>
      <b/>
      <sz val="24"/>
      <name val="ＭＳ Ｐゴシック"/>
      <family val="3"/>
      <charset val="128"/>
    </font>
    <font>
      <b/>
      <sz val="24"/>
      <color theme="1"/>
      <name val="ＭＳ Ｐゴシック"/>
      <family val="3"/>
      <charset val="128"/>
    </font>
    <font>
      <sz val="12"/>
      <name val="ＭＳ Ｐゴシック"/>
      <family val="3"/>
      <charset val="128"/>
    </font>
    <font>
      <u/>
      <sz val="10"/>
      <color rgb="FFFF0000"/>
      <name val="ＭＳ Ｐゴシック"/>
      <family val="3"/>
      <charset val="128"/>
    </font>
    <font>
      <u/>
      <sz val="12"/>
      <color rgb="FFFF0000"/>
      <name val="ＭＳ Ｐゴシック"/>
      <family val="3"/>
      <charset val="128"/>
    </font>
    <font>
      <b/>
      <sz val="16"/>
      <color theme="0"/>
      <name val="ＭＳ Ｐゴシック"/>
      <family val="3"/>
      <charset val="128"/>
    </font>
    <font>
      <sz val="16"/>
      <color theme="0"/>
      <name val="ＭＳ Ｐゴシック"/>
      <family val="3"/>
      <charset val="128"/>
    </font>
  </fonts>
  <fills count="13">
    <fill>
      <patternFill patternType="none"/>
    </fill>
    <fill>
      <patternFill patternType="gray125"/>
    </fill>
    <fill>
      <patternFill patternType="solid">
        <fgColor rgb="FFCCFFFF"/>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7" tint="0.39997558519241921"/>
        <bgColor indexed="64"/>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dotted">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double">
        <color auto="1"/>
      </bottom>
      <diagonal/>
    </border>
    <border>
      <left/>
      <right style="thin">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double">
        <color auto="1"/>
      </bottom>
      <diagonal/>
    </border>
    <border>
      <left/>
      <right/>
      <top/>
      <bottom style="double">
        <color auto="1"/>
      </bottom>
      <diagonal/>
    </border>
    <border>
      <left/>
      <right style="medium">
        <color auto="1"/>
      </right>
      <top style="medium">
        <color auto="1"/>
      </top>
      <bottom/>
      <diagonal/>
    </border>
    <border>
      <left/>
      <right style="medium">
        <color auto="1"/>
      </right>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right style="thin">
        <color auto="1"/>
      </right>
      <top style="dotted">
        <color auto="1"/>
      </top>
      <bottom style="dotted">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dotted">
        <color auto="1"/>
      </top>
      <bottom style="medium">
        <color auto="1"/>
      </bottom>
      <diagonal/>
    </border>
    <border>
      <left style="thin">
        <color auto="1"/>
      </left>
      <right style="medium">
        <color auto="1"/>
      </right>
      <top style="thin">
        <color auto="1"/>
      </top>
      <bottom style="dotted">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medium">
        <color auto="1"/>
      </right>
      <top style="thin">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tted">
        <color auto="1"/>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thin">
        <color auto="1"/>
      </right>
      <top style="thin">
        <color auto="1"/>
      </top>
      <bottom style="dotted">
        <color auto="1"/>
      </bottom>
      <diagonal style="thin">
        <color auto="1"/>
      </diagonal>
    </border>
    <border diagonalUp="1">
      <left style="thin">
        <color auto="1"/>
      </left>
      <right style="thin">
        <color auto="1"/>
      </right>
      <top style="dotted">
        <color auto="1"/>
      </top>
      <bottom style="thin">
        <color auto="1"/>
      </bottom>
      <diagonal style="thin">
        <color auto="1"/>
      </diagonal>
    </border>
    <border>
      <left style="medium">
        <color auto="1"/>
      </left>
      <right/>
      <top style="double">
        <color auto="1"/>
      </top>
      <bottom style="medium">
        <color auto="1"/>
      </bottom>
      <diagonal/>
    </border>
    <border>
      <left style="thin">
        <color auto="1"/>
      </left>
      <right/>
      <top/>
      <bottom style="dotted">
        <color auto="1"/>
      </bottom>
      <diagonal/>
    </border>
    <border>
      <left/>
      <right/>
      <top/>
      <bottom style="dotted">
        <color auto="1"/>
      </bottom>
      <diagonal/>
    </border>
    <border>
      <left style="thin">
        <color auto="1"/>
      </left>
      <right/>
      <top style="dotted">
        <color auto="1"/>
      </top>
      <bottom style="double">
        <color auto="1"/>
      </bottom>
      <diagonal/>
    </border>
    <border>
      <left/>
      <right style="thin">
        <color auto="1"/>
      </right>
      <top style="dotted">
        <color auto="1"/>
      </top>
      <bottom style="double">
        <color auto="1"/>
      </bottom>
      <diagonal/>
    </border>
    <border>
      <left/>
      <right/>
      <top style="dotted">
        <color auto="1"/>
      </top>
      <bottom style="double">
        <color auto="1"/>
      </bottom>
      <diagonal/>
    </border>
    <border>
      <left style="medium">
        <color auto="1"/>
      </left>
      <right style="thin">
        <color auto="1"/>
      </right>
      <top/>
      <bottom/>
      <diagonal/>
    </border>
    <border>
      <left/>
      <right style="medium">
        <color auto="1"/>
      </right>
      <top style="thin">
        <color auto="1"/>
      </top>
      <bottom/>
      <diagonal/>
    </border>
    <border>
      <left style="medium">
        <color auto="1"/>
      </left>
      <right/>
      <top style="medium">
        <color auto="1"/>
      </top>
      <bottom style="dotted">
        <color auto="1"/>
      </bottom>
      <diagonal/>
    </border>
    <border>
      <left style="thin">
        <color auto="1"/>
      </left>
      <right/>
      <top style="medium">
        <color auto="1"/>
      </top>
      <bottom style="dotted">
        <color auto="1"/>
      </bottom>
      <diagonal/>
    </border>
    <border>
      <left style="thin">
        <color auto="1"/>
      </left>
      <right style="thin">
        <color auto="1"/>
      </right>
      <top style="medium">
        <color auto="1"/>
      </top>
      <bottom style="dotted">
        <color auto="1"/>
      </bottom>
      <diagonal/>
    </border>
    <border>
      <left/>
      <right style="thin">
        <color auto="1"/>
      </right>
      <top style="medium">
        <color auto="1"/>
      </top>
      <bottom style="dotted">
        <color auto="1"/>
      </bottom>
      <diagonal/>
    </border>
    <border>
      <left style="thin">
        <color indexed="64"/>
      </left>
      <right style="thin">
        <color auto="1"/>
      </right>
      <top/>
      <bottom style="double">
        <color auto="1"/>
      </bottom>
      <diagonal/>
    </border>
    <border>
      <left style="medium">
        <color indexed="64"/>
      </left>
      <right style="thin">
        <color indexed="64"/>
      </right>
      <top style="thin">
        <color auto="1"/>
      </top>
      <bottom/>
      <diagonal/>
    </border>
    <border>
      <left style="medium">
        <color indexed="64"/>
      </left>
      <right style="thin">
        <color indexed="64"/>
      </right>
      <top/>
      <bottom style="medium">
        <color indexed="64"/>
      </bottom>
      <diagonal/>
    </border>
    <border>
      <left/>
      <right style="thin">
        <color auto="1"/>
      </right>
      <top/>
      <bottom style="dotted">
        <color auto="1"/>
      </bottom>
      <diagonal/>
    </border>
    <border>
      <left/>
      <right style="thin">
        <color auto="1"/>
      </right>
      <top style="medium">
        <color auto="1"/>
      </top>
      <bottom/>
      <diagonal/>
    </border>
    <border>
      <left/>
      <right/>
      <top style="medium">
        <color auto="1"/>
      </top>
      <bottom style="dotted">
        <color auto="1"/>
      </bottom>
      <diagonal/>
    </border>
    <border diagonalUp="1">
      <left style="thin">
        <color auto="1"/>
      </left>
      <right style="thin">
        <color auto="1"/>
      </right>
      <top style="medium">
        <color auto="1"/>
      </top>
      <bottom style="dotted">
        <color auto="1"/>
      </bottom>
      <diagonal style="thin">
        <color auto="1"/>
      </diagonal>
    </border>
    <border>
      <left style="medium">
        <color auto="1"/>
      </left>
      <right/>
      <top style="thin">
        <color auto="1"/>
      </top>
      <bottom style="medium">
        <color indexed="64"/>
      </bottom>
      <diagonal/>
    </border>
  </borders>
  <cellStyleXfs count="32">
    <xf numFmtId="0" fontId="0" fillId="0" borderId="0">
      <alignment vertical="center"/>
    </xf>
    <xf numFmtId="38" fontId="8" fillId="0" borderId="0" applyFill="0" applyBorder="0" applyAlignment="0" applyProtection="0">
      <alignment vertical="center"/>
    </xf>
    <xf numFmtId="0" fontId="8" fillId="0" borderId="0">
      <alignment vertical="center"/>
    </xf>
    <xf numFmtId="38" fontId="3" fillId="0" borderId="0" applyFont="0" applyFill="0" applyBorder="0" applyAlignment="0" applyProtection="0">
      <alignment vertical="center"/>
    </xf>
    <xf numFmtId="0" fontId="6" fillId="0" borderId="0"/>
    <xf numFmtId="0" fontId="18" fillId="0" borderId="0"/>
    <xf numFmtId="0" fontId="3" fillId="0" borderId="0">
      <alignment vertical="center"/>
    </xf>
    <xf numFmtId="38" fontId="8" fillId="0" borderId="0" applyFont="0" applyFill="0" applyBorder="0" applyAlignment="0" applyProtection="0">
      <alignment vertical="center"/>
    </xf>
    <xf numFmtId="38" fontId="17" fillId="0" borderId="0" applyFont="0" applyFill="0" applyBorder="0" applyAlignment="0" applyProtection="0">
      <alignment vertical="center"/>
    </xf>
    <xf numFmtId="38" fontId="16" fillId="0" borderId="0" applyFill="0" applyBorder="0" applyAlignment="0" applyProtection="0">
      <alignment vertical="center"/>
    </xf>
    <xf numFmtId="38" fontId="6" fillId="0" borderId="0" applyFill="0" applyBorder="0" applyAlignment="0" applyProtection="0">
      <alignment vertical="center"/>
    </xf>
    <xf numFmtId="38" fontId="16" fillId="0" borderId="0" applyFill="0" applyBorder="0" applyAlignment="0" applyProtection="0">
      <alignment vertical="center"/>
    </xf>
    <xf numFmtId="38" fontId="6" fillId="0" borderId="0" applyFont="0" applyFill="0" applyBorder="0" applyAlignment="0" applyProtection="0">
      <alignment vertical="center"/>
    </xf>
    <xf numFmtId="38" fontId="16"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17" fillId="0" borderId="0">
      <alignment vertical="center"/>
    </xf>
  </cellStyleXfs>
  <cellXfs count="596">
    <xf numFmtId="0" fontId="0" fillId="0" borderId="0" xfId="0">
      <alignment vertical="center"/>
    </xf>
    <xf numFmtId="0" fontId="5" fillId="0" borderId="0" xfId="18" applyFont="1">
      <alignment vertical="center"/>
    </xf>
    <xf numFmtId="0" fontId="7" fillId="0" borderId="0" xfId="4" applyFont="1" applyAlignment="1">
      <alignment horizontal="center" vertical="center"/>
    </xf>
    <xf numFmtId="0" fontId="3" fillId="0" borderId="0" xfId="30">
      <alignment vertical="center"/>
    </xf>
    <xf numFmtId="0" fontId="7" fillId="0" borderId="0" xfId="4" applyFont="1" applyAlignment="1">
      <alignment vertical="center"/>
    </xf>
    <xf numFmtId="0" fontId="6" fillId="0" borderId="0" xfId="4" applyAlignment="1">
      <alignment vertical="center"/>
    </xf>
    <xf numFmtId="38" fontId="7" fillId="0" borderId="0" xfId="14" applyFont="1" applyAlignment="1">
      <alignment vertical="center"/>
    </xf>
    <xf numFmtId="0" fontId="10" fillId="0" borderId="0" xfId="4" applyFont="1" applyAlignment="1">
      <alignment vertical="center"/>
    </xf>
    <xf numFmtId="0" fontId="7" fillId="0" borderId="0" xfId="4" applyFont="1" applyAlignment="1">
      <alignment horizontal="right" vertical="center"/>
    </xf>
    <xf numFmtId="0" fontId="5" fillId="0" borderId="0" xfId="4" applyFont="1" applyAlignment="1">
      <alignment vertical="center"/>
    </xf>
    <xf numFmtId="0" fontId="7" fillId="2" borderId="15" xfId="4" applyFont="1" applyFill="1" applyBorder="1" applyAlignment="1">
      <alignment vertical="center"/>
    </xf>
    <xf numFmtId="0" fontId="6" fillId="0" borderId="0" xfId="4" applyAlignment="1">
      <alignment horizontal="center" vertical="center"/>
    </xf>
    <xf numFmtId="0" fontId="6" fillId="0" borderId="0" xfId="4" applyAlignment="1">
      <alignment vertical="center" shrinkToFit="1"/>
    </xf>
    <xf numFmtId="38" fontId="7" fillId="0" borderId="0" xfId="14" applyFont="1" applyBorder="1" applyAlignment="1">
      <alignment vertical="center"/>
    </xf>
    <xf numFmtId="0" fontId="7" fillId="3" borderId="25" xfId="4" applyFont="1" applyFill="1" applyBorder="1" applyAlignment="1">
      <alignment horizontal="center" vertical="center"/>
    </xf>
    <xf numFmtId="0" fontId="9" fillId="4" borderId="26" xfId="0" applyFont="1" applyFill="1" applyBorder="1" applyAlignment="1">
      <alignment horizontal="center" vertical="center"/>
    </xf>
    <xf numFmtId="38" fontId="8" fillId="0" borderId="34" xfId="1" applyBorder="1" applyAlignment="1">
      <alignment vertical="center"/>
    </xf>
    <xf numFmtId="38" fontId="8" fillId="0" borderId="14" xfId="1" applyBorder="1" applyAlignment="1">
      <alignment vertical="center"/>
    </xf>
    <xf numFmtId="38" fontId="8" fillId="0" borderId="0" xfId="1" applyBorder="1" applyAlignment="1">
      <alignment vertical="center"/>
    </xf>
    <xf numFmtId="0" fontId="6" fillId="0" borderId="38" xfId="4" applyBorder="1" applyAlignment="1">
      <alignment vertical="center"/>
    </xf>
    <xf numFmtId="0" fontId="4" fillId="0" borderId="0" xfId="4" applyFont="1" applyAlignment="1">
      <alignment vertical="center"/>
    </xf>
    <xf numFmtId="38" fontId="7" fillId="0" borderId="0" xfId="14" applyFont="1" applyAlignment="1">
      <alignment horizontal="right" vertical="center"/>
    </xf>
    <xf numFmtId="38" fontId="6" fillId="0" borderId="0" xfId="14" applyFont="1" applyBorder="1" applyAlignment="1">
      <alignment vertical="center"/>
    </xf>
    <xf numFmtId="0" fontId="6" fillId="0" borderId="0" xfId="4" applyAlignment="1">
      <alignment horizontal="right" vertical="center"/>
    </xf>
    <xf numFmtId="38" fontId="7" fillId="0" borderId="0" xfId="14" applyFont="1" applyFill="1" applyBorder="1" applyAlignment="1">
      <alignment vertical="center"/>
    </xf>
    <xf numFmtId="0" fontId="9" fillId="4" borderId="48" xfId="0" applyFont="1" applyFill="1" applyBorder="1" applyAlignment="1">
      <alignment horizontal="center" vertical="center"/>
    </xf>
    <xf numFmtId="38" fontId="8" fillId="2" borderId="5" xfId="1" applyFill="1" applyBorder="1" applyAlignment="1">
      <alignment vertical="center"/>
    </xf>
    <xf numFmtId="0" fontId="7" fillId="3" borderId="26" xfId="4" applyFont="1" applyFill="1" applyBorder="1" applyAlignment="1">
      <alignment horizontal="center" vertical="center"/>
    </xf>
    <xf numFmtId="0" fontId="9" fillId="0" borderId="0" xfId="28" applyFont="1" applyAlignment="1">
      <alignment horizontal="center" vertical="center"/>
    </xf>
    <xf numFmtId="0" fontId="5" fillId="0" borderId="0" xfId="18" applyFont="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8" fillId="0" borderId="0" xfId="0" applyFont="1" applyAlignment="1">
      <alignment horizontal="center" vertical="center"/>
    </xf>
    <xf numFmtId="0" fontId="9" fillId="4" borderId="63" xfId="0" applyFont="1" applyFill="1" applyBorder="1" applyAlignment="1">
      <alignment horizontal="center" vertical="center"/>
    </xf>
    <xf numFmtId="38" fontId="2" fillId="0" borderId="6" xfId="9" applyFont="1" applyFill="1" applyBorder="1" applyAlignment="1" applyProtection="1">
      <alignment horizontal="left" vertical="center" wrapText="1"/>
      <protection locked="0"/>
    </xf>
    <xf numFmtId="38" fontId="2" fillId="0" borderId="0" xfId="9" applyFont="1" applyFill="1" applyBorder="1" applyAlignment="1" applyProtection="1">
      <alignment horizontal="left" vertical="center" wrapText="1"/>
      <protection locked="0"/>
    </xf>
    <xf numFmtId="0" fontId="1" fillId="0" borderId="6" xfId="28" applyFont="1" applyBorder="1" applyAlignment="1">
      <alignment horizontal="center" vertical="center"/>
    </xf>
    <xf numFmtId="0" fontId="1" fillId="0" borderId="0" xfId="28" applyFont="1" applyAlignment="1">
      <alignment horizontal="center" vertical="center"/>
    </xf>
    <xf numFmtId="0" fontId="5" fillId="0" borderId="0" xfId="18" applyFont="1" applyAlignment="1">
      <alignment horizontal="right" vertical="center"/>
    </xf>
    <xf numFmtId="0" fontId="2" fillId="0" borderId="0" xfId="18" applyFont="1">
      <alignment vertical="center"/>
    </xf>
    <xf numFmtId="0" fontId="0" fillId="0" borderId="0" xfId="0" applyAlignment="1">
      <alignment horizontal="right" vertical="center"/>
    </xf>
    <xf numFmtId="38" fontId="9" fillId="2" borderId="39" xfId="0" applyNumberFormat="1" applyFont="1" applyFill="1" applyBorder="1">
      <alignment vertical="center"/>
    </xf>
    <xf numFmtId="38" fontId="14" fillId="2" borderId="38" xfId="30" applyNumberFormat="1" applyFont="1" applyFill="1" applyBorder="1">
      <alignment vertical="center"/>
    </xf>
    <xf numFmtId="38" fontId="9" fillId="2" borderId="37" xfId="0" applyNumberFormat="1" applyFont="1" applyFill="1" applyBorder="1">
      <alignment vertical="center"/>
    </xf>
    <xf numFmtId="176" fontId="13" fillId="2" borderId="36" xfId="3" applyNumberFormat="1" applyFont="1" applyFill="1" applyBorder="1" applyAlignment="1" applyProtection="1">
      <alignment vertical="center" shrinkToFit="1"/>
    </xf>
    <xf numFmtId="0" fontId="7" fillId="0" borderId="0" xfId="18" applyFont="1" applyAlignment="1">
      <alignment horizontal="right"/>
    </xf>
    <xf numFmtId="0" fontId="7" fillId="3" borderId="24" xfId="4" applyFont="1" applyFill="1" applyBorder="1" applyAlignment="1">
      <alignment horizontal="center" vertical="center"/>
    </xf>
    <xf numFmtId="0" fontId="7" fillId="3" borderId="23" xfId="4" applyFont="1" applyFill="1" applyBorder="1" applyAlignment="1">
      <alignment horizontal="center" vertical="center"/>
    </xf>
    <xf numFmtId="0" fontId="0" fillId="0" borderId="0" xfId="0" applyAlignment="1">
      <alignment horizontal="center" vertical="center"/>
    </xf>
    <xf numFmtId="0" fontId="7" fillId="0" borderId="0" xfId="4" applyFont="1" applyAlignment="1">
      <alignment horizontal="left" vertical="center"/>
    </xf>
    <xf numFmtId="0" fontId="0" fillId="0" borderId="0" xfId="0" applyAlignment="1"/>
    <xf numFmtId="38" fontId="8" fillId="4" borderId="55" xfId="1" applyFill="1" applyBorder="1" applyAlignment="1">
      <alignment vertical="center"/>
    </xf>
    <xf numFmtId="0" fontId="6" fillId="0" borderId="19" xfId="4" applyBorder="1" applyAlignment="1">
      <alignment vertical="center"/>
    </xf>
    <xf numFmtId="0" fontId="6" fillId="0" borderId="59" xfId="4" applyBorder="1" applyAlignment="1">
      <alignment vertical="center"/>
    </xf>
    <xf numFmtId="0" fontId="6" fillId="0" borderId="67" xfId="4" applyBorder="1" applyAlignment="1">
      <alignment vertical="center"/>
    </xf>
    <xf numFmtId="0" fontId="9" fillId="4" borderId="24" xfId="0" applyFont="1" applyFill="1" applyBorder="1" applyAlignment="1">
      <alignment horizontal="center" vertical="center" shrinkToFit="1"/>
    </xf>
    <xf numFmtId="38" fontId="8" fillId="2" borderId="33" xfId="1" applyFill="1" applyBorder="1" applyAlignment="1">
      <alignment vertical="center"/>
    </xf>
    <xf numFmtId="38" fontId="8" fillId="2" borderId="4" xfId="1" applyFill="1" applyBorder="1" applyAlignment="1">
      <alignment vertical="center"/>
    </xf>
    <xf numFmtId="0" fontId="0" fillId="2" borderId="69" xfId="0" applyFill="1" applyBorder="1">
      <alignment vertical="center"/>
    </xf>
    <xf numFmtId="0" fontId="0" fillId="2" borderId="70" xfId="0" applyFill="1" applyBorder="1">
      <alignment vertical="center"/>
    </xf>
    <xf numFmtId="38" fontId="8" fillId="2" borderId="74" xfId="1" applyFill="1" applyBorder="1" applyAlignment="1">
      <alignment vertical="center"/>
    </xf>
    <xf numFmtId="0" fontId="7" fillId="3" borderId="28" xfId="4" applyFont="1" applyFill="1" applyBorder="1" applyAlignment="1">
      <alignment vertical="center" wrapText="1"/>
    </xf>
    <xf numFmtId="0" fontId="7" fillId="4" borderId="0" xfId="4" applyFont="1" applyFill="1" applyAlignment="1">
      <alignment vertical="center"/>
    </xf>
    <xf numFmtId="0" fontId="7" fillId="4" borderId="55" xfId="4" applyFont="1" applyFill="1" applyBorder="1" applyAlignment="1">
      <alignment vertical="center"/>
    </xf>
    <xf numFmtId="0" fontId="6" fillId="0" borderId="16" xfId="4" applyBorder="1" applyAlignment="1">
      <alignment vertical="center"/>
    </xf>
    <xf numFmtId="38" fontId="8" fillId="0" borderId="10" xfId="1" applyBorder="1" applyAlignment="1">
      <alignment vertical="center"/>
    </xf>
    <xf numFmtId="0" fontId="6" fillId="0" borderId="77" xfId="4" applyBorder="1" applyAlignment="1">
      <alignment vertical="center"/>
    </xf>
    <xf numFmtId="38" fontId="8" fillId="0" borderId="78" xfId="1" applyBorder="1" applyAlignment="1">
      <alignment vertical="center"/>
    </xf>
    <xf numFmtId="0" fontId="6" fillId="4" borderId="55" xfId="4" applyFill="1" applyBorder="1" applyAlignment="1">
      <alignment vertical="center"/>
    </xf>
    <xf numFmtId="0" fontId="6" fillId="0" borderId="14" xfId="4" applyBorder="1" applyAlignment="1">
      <alignment vertical="center"/>
    </xf>
    <xf numFmtId="0" fontId="0" fillId="0" borderId="14" xfId="0" applyBorder="1">
      <alignment vertical="center"/>
    </xf>
    <xf numFmtId="0" fontId="0" fillId="0" borderId="52" xfId="0" applyBorder="1" applyAlignment="1">
      <alignment horizontal="center" vertical="center"/>
    </xf>
    <xf numFmtId="0" fontId="6" fillId="0" borderId="19" xfId="4" applyBorder="1" applyAlignment="1">
      <alignment vertical="center" shrinkToFit="1"/>
    </xf>
    <xf numFmtId="0" fontId="6" fillId="0" borderId="59" xfId="4" applyBorder="1" applyAlignment="1">
      <alignment vertical="center" shrinkToFit="1"/>
    </xf>
    <xf numFmtId="0" fontId="6" fillId="0" borderId="67" xfId="4" applyBorder="1" applyAlignment="1">
      <alignment vertical="center" shrinkToFit="1"/>
    </xf>
    <xf numFmtId="38" fontId="8" fillId="2" borderId="8" xfId="1" applyFill="1" applyBorder="1" applyAlignment="1">
      <alignment vertical="center"/>
    </xf>
    <xf numFmtId="38" fontId="8" fillId="2" borderId="11" xfId="1" applyFill="1" applyBorder="1" applyAlignment="1">
      <alignment vertical="center"/>
    </xf>
    <xf numFmtId="0" fontId="6" fillId="0" borderId="16" xfId="4" applyBorder="1" applyAlignment="1">
      <alignment horizontal="right" vertical="center"/>
    </xf>
    <xf numFmtId="0" fontId="8" fillId="0" borderId="9" xfId="0" applyFont="1" applyBorder="1">
      <alignment vertical="center"/>
    </xf>
    <xf numFmtId="0" fontId="0" fillId="4" borderId="55" xfId="0" applyFill="1" applyBorder="1">
      <alignment vertical="center"/>
    </xf>
    <xf numFmtId="0" fontId="2" fillId="4" borderId="55" xfId="4" applyFont="1" applyFill="1" applyBorder="1" applyAlignment="1">
      <alignment horizontal="center" vertical="center"/>
    </xf>
    <xf numFmtId="0" fontId="6" fillId="0" borderId="42" xfId="4" applyBorder="1" applyAlignment="1">
      <alignment horizontal="right" vertical="center"/>
    </xf>
    <xf numFmtId="0" fontId="7" fillId="0" borderId="81" xfId="4" applyFont="1" applyBorder="1" applyAlignment="1">
      <alignment horizontal="center" vertical="center"/>
    </xf>
    <xf numFmtId="38" fontId="8" fillId="0" borderId="34" xfId="1" applyBorder="1" applyAlignment="1">
      <alignment horizontal="center" vertical="center"/>
    </xf>
    <xf numFmtId="0" fontId="0" fillId="2" borderId="69" xfId="0" applyFill="1" applyBorder="1" applyAlignment="1">
      <alignment horizontal="center" vertical="center"/>
    </xf>
    <xf numFmtId="0" fontId="0" fillId="2" borderId="73" xfId="0" applyFill="1" applyBorder="1" applyAlignment="1">
      <alignment horizontal="center" vertical="center"/>
    </xf>
    <xf numFmtId="177" fontId="6" fillId="0" borderId="67" xfId="4" applyNumberFormat="1" applyBorder="1" applyAlignment="1">
      <alignment vertical="center"/>
    </xf>
    <xf numFmtId="38" fontId="0" fillId="2" borderId="74" xfId="0" applyNumberFormat="1" applyFill="1" applyBorder="1">
      <alignment vertical="center"/>
    </xf>
    <xf numFmtId="38" fontId="8" fillId="0" borderId="10" xfId="1" applyBorder="1" applyAlignment="1">
      <alignment horizontal="center" vertical="center"/>
    </xf>
    <xf numFmtId="38" fontId="8" fillId="0" borderId="0" xfId="1" applyBorder="1" applyAlignment="1">
      <alignment horizontal="center" vertical="center"/>
    </xf>
    <xf numFmtId="38" fontId="8" fillId="0" borderId="14" xfId="1" applyBorder="1" applyAlignment="1">
      <alignment horizontal="center" vertical="center"/>
    </xf>
    <xf numFmtId="38" fontId="8" fillId="0" borderId="78" xfId="1" applyBorder="1" applyAlignment="1">
      <alignment horizontal="center" vertical="center"/>
    </xf>
    <xf numFmtId="38" fontId="0" fillId="2" borderId="80" xfId="0" applyNumberFormat="1" applyFill="1" applyBorder="1" applyAlignment="1">
      <alignment vertical="top"/>
    </xf>
    <xf numFmtId="38" fontId="6" fillId="2" borderId="85" xfId="14" applyFont="1" applyFill="1" applyBorder="1" applyAlignment="1">
      <alignment vertical="center"/>
    </xf>
    <xf numFmtId="38" fontId="0" fillId="2" borderId="82" xfId="0" applyNumberFormat="1" applyFill="1" applyBorder="1" applyAlignment="1">
      <alignment vertical="top"/>
    </xf>
    <xf numFmtId="0" fontId="0" fillId="2" borderId="86" xfId="0" applyFill="1" applyBorder="1" applyAlignment="1">
      <alignment horizontal="center" vertical="center"/>
    </xf>
    <xf numFmtId="0" fontId="7" fillId="3" borderId="26" xfId="4" applyFont="1" applyFill="1" applyBorder="1" applyAlignment="1">
      <alignment horizontal="center" vertical="center" shrinkToFit="1"/>
    </xf>
    <xf numFmtId="0" fontId="21" fillId="0" borderId="0" xfId="18" applyFont="1">
      <alignment vertical="center"/>
    </xf>
    <xf numFmtId="38" fontId="8" fillId="2" borderId="8" xfId="1" applyFill="1" applyBorder="1" applyAlignment="1">
      <alignment vertical="top"/>
    </xf>
    <xf numFmtId="38" fontId="8" fillId="2" borderId="16" xfId="1" applyFill="1" applyBorder="1" applyAlignment="1">
      <alignment horizontal="center" vertical="center"/>
    </xf>
    <xf numFmtId="38" fontId="6" fillId="2" borderId="39" xfId="14" applyFont="1" applyFill="1" applyBorder="1" applyAlignment="1">
      <alignment vertical="top"/>
    </xf>
    <xf numFmtId="0" fontId="0" fillId="0" borderId="10" xfId="0" applyBorder="1">
      <alignment vertical="center"/>
    </xf>
    <xf numFmtId="0" fontId="0" fillId="0" borderId="78" xfId="0" applyBorder="1">
      <alignment vertical="center"/>
    </xf>
    <xf numFmtId="0" fontId="9" fillId="4" borderId="89" xfId="0" applyFont="1" applyFill="1" applyBorder="1" applyAlignment="1">
      <alignment horizontal="center" vertical="center"/>
    </xf>
    <xf numFmtId="38" fontId="8" fillId="0" borderId="90" xfId="1" applyBorder="1" applyAlignment="1">
      <alignment vertical="center"/>
    </xf>
    <xf numFmtId="38" fontId="8" fillId="0" borderId="91" xfId="1" applyBorder="1" applyAlignment="1">
      <alignment vertical="center"/>
    </xf>
    <xf numFmtId="0" fontId="8" fillId="2" borderId="73" xfId="0" applyFont="1" applyFill="1" applyBorder="1">
      <alignment vertical="center"/>
    </xf>
    <xf numFmtId="0" fontId="22" fillId="4" borderId="28" xfId="4" applyFont="1" applyFill="1" applyBorder="1" applyAlignment="1">
      <alignment vertical="center" wrapText="1"/>
    </xf>
    <xf numFmtId="0" fontId="19" fillId="0" borderId="0" xfId="18" applyFont="1">
      <alignment vertical="center"/>
    </xf>
    <xf numFmtId="0" fontId="2" fillId="0" borderId="8" xfId="18" applyFont="1" applyBorder="1">
      <alignment vertical="center"/>
    </xf>
    <xf numFmtId="0" fontId="2" fillId="0" borderId="93" xfId="18" applyFont="1" applyBorder="1">
      <alignment vertical="center"/>
    </xf>
    <xf numFmtId="0" fontId="2" fillId="0" borderId="32" xfId="18" applyFont="1" applyBorder="1">
      <alignment vertical="center"/>
    </xf>
    <xf numFmtId="0" fontId="2" fillId="0" borderId="6" xfId="18" applyFont="1" applyBorder="1">
      <alignment vertical="center"/>
    </xf>
    <xf numFmtId="38" fontId="7" fillId="0" borderId="0" xfId="14" applyFont="1" applyFill="1" applyBorder="1" applyAlignment="1"/>
    <xf numFmtId="38" fontId="8" fillId="0" borderId="0" xfId="1" applyFill="1" applyBorder="1" applyAlignment="1">
      <alignment horizontal="right" vertical="center"/>
    </xf>
    <xf numFmtId="0" fontId="6" fillId="6" borderId="27" xfId="4" applyFill="1" applyBorder="1" applyAlignment="1">
      <alignment horizontal="center" vertical="center"/>
    </xf>
    <xf numFmtId="0" fontId="6" fillId="6" borderId="29" xfId="4" applyFill="1" applyBorder="1" applyAlignment="1">
      <alignment horizontal="center" vertical="center"/>
    </xf>
    <xf numFmtId="0" fontId="8" fillId="6" borderId="30" xfId="0" applyFont="1" applyFill="1" applyBorder="1" applyAlignment="1">
      <alignment horizontal="center" vertical="center"/>
    </xf>
    <xf numFmtId="0" fontId="8" fillId="6" borderId="28" xfId="0" applyFont="1" applyFill="1" applyBorder="1" applyAlignment="1">
      <alignment horizontal="center" vertical="center"/>
    </xf>
    <xf numFmtId="0" fontId="8" fillId="4" borderId="45" xfId="0" applyFont="1" applyFill="1" applyBorder="1" applyAlignment="1">
      <alignment horizontal="center" vertical="center"/>
    </xf>
    <xf numFmtId="38" fontId="7" fillId="2" borderId="49" xfId="4" applyNumberFormat="1" applyFont="1" applyFill="1" applyBorder="1" applyAlignment="1">
      <alignment horizontal="right" vertical="center"/>
    </xf>
    <xf numFmtId="38" fontId="6" fillId="2" borderId="64" xfId="4" applyNumberFormat="1" applyFill="1" applyBorder="1" applyAlignment="1">
      <alignment vertical="center"/>
    </xf>
    <xf numFmtId="38" fontId="6" fillId="2" borderId="56" xfId="4" applyNumberFormat="1" applyFill="1" applyBorder="1" applyAlignment="1">
      <alignment vertical="center"/>
    </xf>
    <xf numFmtId="38" fontId="8" fillId="2" borderId="47" xfId="0" applyNumberFormat="1" applyFont="1" applyFill="1" applyBorder="1">
      <alignment vertical="center"/>
    </xf>
    <xf numFmtId="38" fontId="8" fillId="2" borderId="55" xfId="1" applyFill="1" applyBorder="1" applyAlignment="1">
      <alignment vertical="center"/>
    </xf>
    <xf numFmtId="38" fontId="8" fillId="2" borderId="71" xfId="1" applyFill="1" applyBorder="1" applyAlignment="1">
      <alignment vertical="center"/>
    </xf>
    <xf numFmtId="38" fontId="6" fillId="2" borderId="35" xfId="4" applyNumberFormat="1" applyFill="1" applyBorder="1" applyAlignment="1">
      <alignment vertical="center"/>
    </xf>
    <xf numFmtId="38" fontId="6" fillId="2" borderId="7" xfId="4" applyNumberFormat="1" applyFill="1" applyBorder="1" applyAlignment="1">
      <alignment vertical="center"/>
    </xf>
    <xf numFmtId="38" fontId="8" fillId="2" borderId="4" xfId="0" applyNumberFormat="1" applyFont="1" applyFill="1" applyBorder="1">
      <alignment vertical="center"/>
    </xf>
    <xf numFmtId="38" fontId="8" fillId="2" borderId="14" xfId="1" applyFill="1" applyBorder="1" applyAlignment="1">
      <alignment vertical="center"/>
    </xf>
    <xf numFmtId="38" fontId="8" fillId="2" borderId="73" xfId="1" applyFill="1" applyBorder="1" applyAlignment="1">
      <alignment vertical="center"/>
    </xf>
    <xf numFmtId="38" fontId="8" fillId="2" borderId="12" xfId="4" applyNumberFormat="1" applyFont="1" applyFill="1" applyBorder="1" applyAlignment="1">
      <alignment vertical="center"/>
    </xf>
    <xf numFmtId="38" fontId="6" fillId="2" borderId="12" xfId="4" applyNumberFormat="1" applyFill="1" applyBorder="1" applyAlignment="1">
      <alignment vertical="center"/>
    </xf>
    <xf numFmtId="38" fontId="8" fillId="2" borderId="1" xfId="0" applyNumberFormat="1" applyFont="1" applyFill="1" applyBorder="1">
      <alignment vertical="center"/>
    </xf>
    <xf numFmtId="38" fontId="8" fillId="2" borderId="13" xfId="1" applyFill="1" applyBorder="1" applyAlignment="1">
      <alignment vertical="center"/>
    </xf>
    <xf numFmtId="38" fontId="8" fillId="2" borderId="72" xfId="1" applyFill="1" applyBorder="1" applyAlignment="1">
      <alignment vertical="center"/>
    </xf>
    <xf numFmtId="38" fontId="6" fillId="2" borderId="31" xfId="4" applyNumberFormat="1" applyFill="1" applyBorder="1" applyAlignment="1">
      <alignment vertical="center"/>
    </xf>
    <xf numFmtId="38" fontId="6" fillId="2" borderId="3" xfId="4" applyNumberFormat="1" applyFill="1" applyBorder="1" applyAlignment="1">
      <alignment vertical="center"/>
    </xf>
    <xf numFmtId="38" fontId="8" fillId="2" borderId="2" xfId="0" applyNumberFormat="1" applyFont="1" applyFill="1" applyBorder="1">
      <alignment vertical="center"/>
    </xf>
    <xf numFmtId="38" fontId="8" fillId="2" borderId="40" xfId="1" applyFill="1" applyBorder="1" applyAlignment="1">
      <alignment vertical="center"/>
    </xf>
    <xf numFmtId="0" fontId="27" fillId="2" borderId="48" xfId="4" applyFont="1" applyFill="1" applyBorder="1" applyAlignment="1">
      <alignment vertical="center"/>
    </xf>
    <xf numFmtId="0" fontId="5" fillId="0" borderId="6" xfId="18" applyFont="1" applyBorder="1">
      <alignment vertical="center"/>
    </xf>
    <xf numFmtId="0" fontId="6" fillId="2" borderId="15" xfId="4" applyFill="1" applyBorder="1" applyAlignment="1">
      <alignment vertical="center"/>
    </xf>
    <xf numFmtId="0" fontId="28" fillId="0" borderId="0" xfId="4" applyFont="1" applyAlignment="1">
      <alignment vertical="center"/>
    </xf>
    <xf numFmtId="0" fontId="10" fillId="0" borderId="0" xfId="18" applyFont="1">
      <alignment vertical="center"/>
    </xf>
    <xf numFmtId="0" fontId="7" fillId="8" borderId="3" xfId="4" applyFont="1" applyFill="1" applyBorder="1" applyAlignment="1">
      <alignment horizontal="right" vertical="center"/>
    </xf>
    <xf numFmtId="0" fontId="7" fillId="8" borderId="6" xfId="4" applyFont="1" applyFill="1" applyBorder="1" applyAlignment="1">
      <alignment horizontal="right" vertical="center"/>
    </xf>
    <xf numFmtId="0" fontId="7" fillId="8" borderId="7" xfId="4" applyFont="1" applyFill="1" applyBorder="1" applyAlignment="1">
      <alignment horizontal="right" vertical="center"/>
    </xf>
    <xf numFmtId="0" fontId="6" fillId="8" borderId="40" xfId="4" applyFill="1" applyBorder="1" applyAlignment="1">
      <alignment vertical="center"/>
    </xf>
    <xf numFmtId="0" fontId="7" fillId="8" borderId="40" xfId="4" applyFont="1" applyFill="1" applyBorder="1" applyAlignment="1">
      <alignment vertical="center"/>
    </xf>
    <xf numFmtId="0" fontId="5" fillId="8" borderId="40" xfId="4" applyFont="1" applyFill="1" applyBorder="1" applyAlignment="1">
      <alignment vertical="center"/>
    </xf>
    <xf numFmtId="38" fontId="6" fillId="8" borderId="40" xfId="14" applyFont="1" applyFill="1" applyBorder="1" applyAlignment="1">
      <alignment horizontal="right" vertical="center"/>
    </xf>
    <xf numFmtId="38" fontId="6" fillId="8" borderId="40" xfId="14" applyFont="1" applyFill="1" applyBorder="1" applyAlignment="1">
      <alignment vertical="center"/>
    </xf>
    <xf numFmtId="0" fontId="6" fillId="8" borderId="40" xfId="4" applyFill="1" applyBorder="1" applyAlignment="1">
      <alignment horizontal="right" vertical="center"/>
    </xf>
    <xf numFmtId="0" fontId="7" fillId="8" borderId="18" xfId="4" applyFont="1" applyFill="1" applyBorder="1" applyAlignment="1">
      <alignment vertical="center"/>
    </xf>
    <xf numFmtId="0" fontId="7" fillId="8" borderId="0" xfId="4" applyFont="1" applyFill="1" applyAlignment="1">
      <alignment vertical="center"/>
    </xf>
    <xf numFmtId="0" fontId="6" fillId="8" borderId="0" xfId="4" applyFill="1" applyAlignment="1">
      <alignment vertical="center"/>
    </xf>
    <xf numFmtId="38" fontId="6" fillId="8" borderId="0" xfId="14" applyFont="1" applyFill="1" applyBorder="1" applyAlignment="1">
      <alignment vertical="center"/>
    </xf>
    <xf numFmtId="0" fontId="6" fillId="8" borderId="0" xfId="4" applyFill="1" applyAlignment="1">
      <alignment horizontal="right" vertical="center"/>
    </xf>
    <xf numFmtId="0" fontId="7" fillId="8" borderId="19" xfId="4" applyFont="1" applyFill="1" applyBorder="1" applyAlignment="1">
      <alignment vertical="center"/>
    </xf>
    <xf numFmtId="0" fontId="6" fillId="8" borderId="0" xfId="4" applyFill="1" applyAlignment="1">
      <alignment vertical="center" shrinkToFit="1"/>
    </xf>
    <xf numFmtId="0" fontId="6" fillId="8" borderId="0" xfId="4" applyFill="1" applyAlignment="1">
      <alignment horizontal="center" vertical="center"/>
    </xf>
    <xf numFmtId="38" fontId="7" fillId="8" borderId="0" xfId="14" applyFont="1" applyFill="1" applyBorder="1" applyAlignment="1">
      <alignment vertical="center"/>
    </xf>
    <xf numFmtId="0" fontId="12" fillId="8" borderId="0" xfId="4" applyFont="1" applyFill="1" applyAlignment="1">
      <alignment vertical="center" shrinkToFit="1"/>
    </xf>
    <xf numFmtId="0" fontId="12" fillId="8" borderId="0" xfId="4" applyFont="1" applyFill="1" applyAlignment="1">
      <alignment horizontal="center" vertical="center"/>
    </xf>
    <xf numFmtId="38" fontId="11" fillId="8" borderId="0" xfId="14" applyFont="1" applyFill="1" applyBorder="1" applyAlignment="1">
      <alignment vertical="center"/>
    </xf>
    <xf numFmtId="0" fontId="11" fillId="8" borderId="0" xfId="4" applyFont="1" applyFill="1" applyAlignment="1">
      <alignment vertical="center"/>
    </xf>
    <xf numFmtId="0" fontId="6" fillId="8" borderId="14" xfId="4" applyFill="1" applyBorder="1" applyAlignment="1">
      <alignment vertical="center" shrinkToFit="1"/>
    </xf>
    <xf numFmtId="0" fontId="6" fillId="8" borderId="14" xfId="4" applyFill="1" applyBorder="1" applyAlignment="1">
      <alignment horizontal="center" vertical="center"/>
    </xf>
    <xf numFmtId="38" fontId="7" fillId="8" borderId="14" xfId="14" applyFont="1" applyFill="1" applyBorder="1" applyAlignment="1">
      <alignment vertical="center"/>
    </xf>
    <xf numFmtId="0" fontId="7" fillId="8" borderId="14" xfId="4" applyFont="1" applyFill="1" applyBorder="1" applyAlignment="1">
      <alignment vertical="center"/>
    </xf>
    <xf numFmtId="0" fontId="7" fillId="8" borderId="20" xfId="4" applyFont="1" applyFill="1" applyBorder="1" applyAlignment="1">
      <alignment vertical="center"/>
    </xf>
    <xf numFmtId="0" fontId="12" fillId="8" borderId="0" xfId="4" applyFont="1" applyFill="1" applyAlignment="1">
      <alignment vertical="center"/>
    </xf>
    <xf numFmtId="0" fontId="6" fillId="8" borderId="14" xfId="4" applyFill="1" applyBorder="1" applyAlignment="1">
      <alignment vertical="center"/>
    </xf>
    <xf numFmtId="38" fontId="0" fillId="2" borderId="73" xfId="0" applyNumberFormat="1" applyFill="1" applyBorder="1">
      <alignment vertical="center"/>
    </xf>
    <xf numFmtId="0" fontId="2" fillId="0" borderId="0" xfId="4" applyFont="1" applyAlignment="1">
      <alignment horizontal="left" vertical="center"/>
    </xf>
    <xf numFmtId="176" fontId="15" fillId="2" borderId="55" xfId="3" applyNumberFormat="1" applyFont="1" applyFill="1" applyBorder="1" applyAlignment="1" applyProtection="1">
      <alignment vertical="center" shrinkToFit="1"/>
    </xf>
    <xf numFmtId="38" fontId="3" fillId="2" borderId="56" xfId="30" applyNumberFormat="1" applyFill="1" applyBorder="1">
      <alignment vertical="center"/>
    </xf>
    <xf numFmtId="38" fontId="8" fillId="2" borderId="55" xfId="0" applyNumberFormat="1" applyFont="1" applyFill="1" applyBorder="1">
      <alignment vertical="center"/>
    </xf>
    <xf numFmtId="176" fontId="15" fillId="2" borderId="13" xfId="3" applyNumberFormat="1" applyFont="1" applyFill="1" applyBorder="1" applyAlignment="1" applyProtection="1">
      <alignment vertical="center" shrinkToFit="1"/>
    </xf>
    <xf numFmtId="38" fontId="3" fillId="2" borderId="12" xfId="30" applyNumberFormat="1" applyFill="1" applyBorder="1">
      <alignment vertical="center"/>
    </xf>
    <xf numFmtId="38" fontId="8" fillId="2" borderId="13" xfId="0" applyNumberFormat="1" applyFont="1" applyFill="1" applyBorder="1">
      <alignment vertical="center"/>
    </xf>
    <xf numFmtId="176" fontId="15" fillId="2" borderId="37" xfId="3" applyNumberFormat="1" applyFont="1" applyFill="1" applyBorder="1" applyAlignment="1" applyProtection="1">
      <alignment vertical="center" shrinkToFit="1"/>
    </xf>
    <xf numFmtId="38" fontId="3" fillId="2" borderId="38" xfId="30" applyNumberFormat="1" applyFill="1" applyBorder="1">
      <alignment vertical="center"/>
    </xf>
    <xf numFmtId="38" fontId="8" fillId="2" borderId="39" xfId="0" applyNumberFormat="1" applyFont="1" applyFill="1" applyBorder="1">
      <alignment vertical="center"/>
    </xf>
    <xf numFmtId="38" fontId="8" fillId="2" borderId="37" xfId="0" applyNumberFormat="1" applyFont="1" applyFill="1" applyBorder="1">
      <alignment vertical="center"/>
    </xf>
    <xf numFmtId="0" fontId="6" fillId="6" borderId="100" xfId="4" applyFill="1" applyBorder="1" applyAlignment="1">
      <alignment horizontal="center" vertical="center"/>
    </xf>
    <xf numFmtId="0" fontId="6" fillId="6" borderId="101" xfId="4" applyFill="1" applyBorder="1" applyAlignment="1">
      <alignment horizontal="center" vertical="center"/>
    </xf>
    <xf numFmtId="0" fontId="8" fillId="6" borderId="102" xfId="0" applyFont="1" applyFill="1" applyBorder="1" applyAlignment="1">
      <alignment horizontal="center" vertical="center"/>
    </xf>
    <xf numFmtId="0" fontId="8" fillId="6" borderId="103" xfId="0" applyFont="1" applyFill="1" applyBorder="1" applyAlignment="1">
      <alignment horizontal="center" vertical="center"/>
    </xf>
    <xf numFmtId="0" fontId="6" fillId="10" borderId="1" xfId="4" applyFill="1" applyBorder="1" applyAlignment="1">
      <alignment horizontal="center" vertical="center"/>
    </xf>
    <xf numFmtId="0" fontId="8" fillId="0" borderId="10" xfId="0" applyFont="1" applyBorder="1">
      <alignment vertical="center"/>
    </xf>
    <xf numFmtId="38" fontId="8" fillId="0" borderId="8" xfId="1" applyBorder="1">
      <alignment vertical="center"/>
    </xf>
    <xf numFmtId="38" fontId="8" fillId="0" borderId="10" xfId="1" applyBorder="1">
      <alignment vertical="center"/>
    </xf>
    <xf numFmtId="38" fontId="8" fillId="0" borderId="9" xfId="1" applyBorder="1">
      <alignment vertical="center"/>
    </xf>
    <xf numFmtId="38" fontId="8" fillId="0" borderId="75" xfId="1" applyBorder="1">
      <alignment vertical="center"/>
    </xf>
    <xf numFmtId="38" fontId="8" fillId="0" borderId="94" xfId="1" applyBorder="1">
      <alignment vertical="center"/>
    </xf>
    <xf numFmtId="38" fontId="8" fillId="0" borderId="93" xfId="1" applyBorder="1">
      <alignment vertical="center"/>
    </xf>
    <xf numFmtId="38" fontId="8" fillId="0" borderId="33" xfId="1" applyBorder="1">
      <alignment vertical="center"/>
    </xf>
    <xf numFmtId="38" fontId="8" fillId="0" borderId="34" xfId="1" applyBorder="1">
      <alignment vertical="center"/>
    </xf>
    <xf numFmtId="38" fontId="8" fillId="0" borderId="32" xfId="1" applyBorder="1">
      <alignment vertical="center"/>
    </xf>
    <xf numFmtId="38" fontId="8" fillId="0" borderId="4" xfId="1" applyBorder="1">
      <alignment vertical="center"/>
    </xf>
    <xf numFmtId="38" fontId="8" fillId="0" borderId="0" xfId="1">
      <alignment vertical="center"/>
    </xf>
    <xf numFmtId="38" fontId="8" fillId="0" borderId="7" xfId="1" applyBorder="1">
      <alignment vertical="center"/>
    </xf>
    <xf numFmtId="38" fontId="8" fillId="0" borderId="52" xfId="1" applyBorder="1">
      <alignment vertical="center"/>
    </xf>
    <xf numFmtId="38" fontId="8" fillId="0" borderId="21" xfId="1" applyBorder="1">
      <alignment vertical="center"/>
    </xf>
    <xf numFmtId="38" fontId="8" fillId="0" borderId="52" xfId="1" applyBorder="1" applyAlignment="1">
      <alignment horizontal="center" vertical="center"/>
    </xf>
    <xf numFmtId="38" fontId="8" fillId="0" borderId="52" xfId="1" applyBorder="1" applyAlignment="1">
      <alignment vertical="center"/>
    </xf>
    <xf numFmtId="0" fontId="30" fillId="0" borderId="0" xfId="4" applyFont="1" applyAlignment="1">
      <alignment vertical="center"/>
    </xf>
    <xf numFmtId="0" fontId="10" fillId="0" borderId="0" xfId="4" applyFont="1" applyAlignment="1">
      <alignment vertical="center" shrinkToFit="1"/>
    </xf>
    <xf numFmtId="0" fontId="6" fillId="0" borderId="14" xfId="4" applyBorder="1" applyAlignment="1">
      <alignment horizontal="right" vertical="center"/>
    </xf>
    <xf numFmtId="0" fontId="6" fillId="0" borderId="13" xfId="4" applyBorder="1" applyAlignment="1">
      <alignment horizontal="right" vertical="center"/>
    </xf>
    <xf numFmtId="0" fontId="6" fillId="0" borderId="6" xfId="4" applyBorder="1" applyAlignment="1">
      <alignment vertical="center" wrapText="1"/>
    </xf>
    <xf numFmtId="0" fontId="6" fillId="0" borderId="0" xfId="4" applyAlignment="1">
      <alignment vertical="center" wrapText="1"/>
    </xf>
    <xf numFmtId="0" fontId="6" fillId="0" borderId="75" xfId="4" applyBorder="1" applyAlignment="1">
      <alignment horizontal="center" vertical="center" wrapText="1"/>
    </xf>
    <xf numFmtId="0" fontId="8" fillId="0" borderId="33" xfId="0" applyFont="1" applyBorder="1" applyAlignment="1">
      <alignment horizontal="center" vertical="center" wrapText="1"/>
    </xf>
    <xf numFmtId="0" fontId="8" fillId="0" borderId="79" xfId="0" applyFont="1" applyBorder="1" applyAlignment="1">
      <alignment horizontal="center" vertical="center" wrapText="1"/>
    </xf>
    <xf numFmtId="0" fontId="6" fillId="0" borderId="8" xfId="4" applyBorder="1" applyAlignment="1">
      <alignment horizontal="center" vertical="center"/>
    </xf>
    <xf numFmtId="0" fontId="6" fillId="0" borderId="16" xfId="4" applyBorder="1" applyAlignment="1">
      <alignment horizontal="center" vertical="center"/>
    </xf>
    <xf numFmtId="0" fontId="8" fillId="0" borderId="33" xfId="0" applyFont="1" applyBorder="1" applyAlignment="1">
      <alignment horizontal="center" vertical="center"/>
    </xf>
    <xf numFmtId="0" fontId="8" fillId="0" borderId="11" xfId="0" applyFont="1" applyBorder="1" applyAlignment="1">
      <alignment horizontal="center" vertical="center"/>
    </xf>
    <xf numFmtId="38" fontId="15" fillId="0" borderId="8" xfId="3" applyFont="1" applyFill="1" applyBorder="1" applyAlignment="1" applyProtection="1">
      <alignment horizontal="center" vertical="center"/>
    </xf>
    <xf numFmtId="38" fontId="15" fillId="0" borderId="11" xfId="3" applyFont="1" applyFill="1" applyBorder="1" applyAlignment="1" applyProtection="1">
      <alignment horizontal="center" vertical="center"/>
    </xf>
    <xf numFmtId="0" fontId="8" fillId="0" borderId="10" xfId="0" applyFont="1" applyBorder="1" applyAlignment="1">
      <alignment horizontal="center" vertical="center"/>
    </xf>
    <xf numFmtId="0" fontId="19" fillId="0" borderId="0" xfId="4" applyFont="1" applyAlignment="1">
      <alignment vertical="center"/>
    </xf>
    <xf numFmtId="38" fontId="8" fillId="2" borderId="63" xfId="1" applyFill="1" applyBorder="1" applyAlignment="1">
      <alignment vertical="center"/>
    </xf>
    <xf numFmtId="38" fontId="6" fillId="2" borderId="63" xfId="14" applyFont="1" applyFill="1" applyBorder="1" applyAlignment="1">
      <alignment vertical="center"/>
    </xf>
    <xf numFmtId="38" fontId="8" fillId="2" borderId="65" xfId="1" applyFill="1" applyBorder="1" applyAlignment="1">
      <alignment vertical="center"/>
    </xf>
    <xf numFmtId="38" fontId="8" fillId="2" borderId="66" xfId="1" applyFill="1" applyBorder="1" applyAlignment="1">
      <alignment vertical="center"/>
    </xf>
    <xf numFmtId="38" fontId="8" fillId="2" borderId="58" xfId="1" applyFill="1" applyBorder="1" applyAlignment="1">
      <alignment vertical="center"/>
    </xf>
    <xf numFmtId="38" fontId="23" fillId="2" borderId="39" xfId="1" applyFont="1" applyFill="1" applyBorder="1" applyAlignment="1">
      <alignment vertical="center"/>
    </xf>
    <xf numFmtId="38" fontId="23" fillId="2" borderId="58" xfId="1" applyFont="1" applyFill="1" applyBorder="1" applyAlignment="1">
      <alignment vertical="center"/>
    </xf>
    <xf numFmtId="49" fontId="7" fillId="0" borderId="0" xfId="18" quotePrefix="1" applyNumberFormat="1" applyFont="1">
      <alignment vertical="center"/>
    </xf>
    <xf numFmtId="0" fontId="6" fillId="0" borderId="14" xfId="4" applyBorder="1" applyAlignment="1">
      <alignment vertical="center" shrinkToFit="1"/>
    </xf>
    <xf numFmtId="0" fontId="6" fillId="0" borderId="14" xfId="4" applyBorder="1" applyAlignment="1">
      <alignment horizontal="center" vertical="center"/>
    </xf>
    <xf numFmtId="38" fontId="7" fillId="0" borderId="14" xfId="14" applyFont="1" applyFill="1" applyBorder="1" applyAlignment="1">
      <alignment vertical="center"/>
    </xf>
    <xf numFmtId="0" fontId="7" fillId="0" borderId="14" xfId="4" applyFont="1" applyBorder="1" applyAlignment="1">
      <alignment vertical="center"/>
    </xf>
    <xf numFmtId="38" fontId="8" fillId="0" borderId="9" xfId="1" applyBorder="1" applyAlignment="1">
      <alignment vertical="center"/>
    </xf>
    <xf numFmtId="38" fontId="8" fillId="0" borderId="32" xfId="1" applyBorder="1" applyAlignment="1">
      <alignment vertical="center"/>
    </xf>
    <xf numFmtId="0" fontId="6" fillId="0" borderId="0" xfId="4" applyAlignment="1">
      <alignment horizontal="left" vertical="top" wrapText="1"/>
    </xf>
    <xf numFmtId="0" fontId="2" fillId="2" borderId="31" xfId="4" applyFont="1" applyFill="1" applyBorder="1" applyAlignment="1">
      <alignment horizontal="center" vertical="center" wrapText="1"/>
    </xf>
    <xf numFmtId="0" fontId="2" fillId="2" borderId="6" xfId="4"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9" fillId="0" borderId="14" xfId="0" applyFont="1" applyBorder="1" applyAlignment="1">
      <alignment horizontal="right"/>
    </xf>
    <xf numFmtId="0" fontId="2" fillId="4" borderId="55" xfId="4" applyFont="1" applyFill="1" applyBorder="1" applyAlignment="1">
      <alignment horizontal="center" vertical="center" wrapText="1"/>
    </xf>
    <xf numFmtId="38" fontId="1" fillId="4" borderId="55" xfId="1" applyFont="1" applyFill="1" applyBorder="1" applyAlignment="1">
      <alignment horizontal="center" vertical="center"/>
    </xf>
    <xf numFmtId="0" fontId="1" fillId="4" borderId="65" xfId="0" applyFont="1" applyFill="1" applyBorder="1" applyAlignment="1">
      <alignment horizontal="center" vertical="center"/>
    </xf>
    <xf numFmtId="0" fontId="22" fillId="0" borderId="81" xfId="4" applyFont="1" applyBorder="1" applyAlignment="1">
      <alignment vertical="center" wrapText="1"/>
    </xf>
    <xf numFmtId="38" fontId="15" fillId="4" borderId="65" xfId="3" applyFont="1" applyFill="1" applyBorder="1" applyAlignment="1" applyProtection="1">
      <alignment horizontal="center" vertical="center"/>
    </xf>
    <xf numFmtId="38" fontId="7" fillId="4" borderId="49" xfId="4" applyNumberFormat="1" applyFont="1" applyFill="1" applyBorder="1" applyAlignment="1">
      <alignment horizontal="right" vertical="center"/>
    </xf>
    <xf numFmtId="38" fontId="8" fillId="0" borderId="8" xfId="1" applyFill="1" applyBorder="1" applyAlignment="1">
      <alignment vertical="center"/>
    </xf>
    <xf numFmtId="38" fontId="8" fillId="0" borderId="33" xfId="1" applyBorder="1" applyAlignment="1">
      <alignment vertical="center"/>
    </xf>
    <xf numFmtId="38" fontId="8" fillId="0" borderId="104" xfId="1" applyBorder="1" applyAlignment="1">
      <alignment vertical="center"/>
    </xf>
    <xf numFmtId="38" fontId="8" fillId="0" borderId="16" xfId="1" applyBorder="1" applyAlignment="1">
      <alignment horizontal="center" vertical="center"/>
    </xf>
    <xf numFmtId="38" fontId="8" fillId="0" borderId="59" xfId="1" applyBorder="1" applyAlignment="1">
      <alignment horizontal="center" vertical="center"/>
    </xf>
    <xf numFmtId="38" fontId="8" fillId="0" borderId="22" xfId="1" applyBorder="1" applyAlignment="1">
      <alignment horizontal="center" vertical="center"/>
    </xf>
    <xf numFmtId="38" fontId="8" fillId="0" borderId="21" xfId="1" applyBorder="1" applyAlignment="1">
      <alignment vertical="center"/>
    </xf>
    <xf numFmtId="0" fontId="0" fillId="0" borderId="16"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7" fillId="4" borderId="3" xfId="18" applyFont="1" applyFill="1" applyBorder="1" applyAlignment="1">
      <alignment horizontal="center" vertical="center"/>
    </xf>
    <xf numFmtId="0" fontId="7" fillId="4" borderId="1" xfId="18" applyFont="1" applyFill="1" applyBorder="1" applyAlignment="1">
      <alignment horizontal="center" vertical="center"/>
    </xf>
    <xf numFmtId="0" fontId="9" fillId="4" borderId="1" xfId="0" applyFont="1" applyFill="1" applyBorder="1" applyAlignment="1">
      <alignment horizontal="center" vertical="center"/>
    </xf>
    <xf numFmtId="0" fontId="8" fillId="0" borderId="1" xfId="0" applyFont="1" applyBorder="1" applyAlignment="1">
      <alignment horizontal="center" vertical="center"/>
    </xf>
    <xf numFmtId="38" fontId="8" fillId="0" borderId="9" xfId="1" applyFill="1" applyBorder="1" applyAlignment="1">
      <alignment vertical="center"/>
    </xf>
    <xf numFmtId="38" fontId="8" fillId="0" borderId="32" xfId="1" applyFill="1" applyBorder="1" applyAlignment="1">
      <alignment vertical="center"/>
    </xf>
    <xf numFmtId="0" fontId="8" fillId="0" borderId="8" xfId="0" applyFont="1" applyBorder="1" applyAlignment="1">
      <alignment horizontal="center" vertical="center"/>
    </xf>
    <xf numFmtId="0" fontId="8" fillId="0" borderId="59" xfId="0" applyFont="1" applyBorder="1" applyAlignment="1">
      <alignment horizontal="center" vertical="center"/>
    </xf>
    <xf numFmtId="0" fontId="8" fillId="0" borderId="77" xfId="0" applyFont="1" applyBorder="1" applyAlignment="1">
      <alignment horizontal="center" vertical="center"/>
    </xf>
    <xf numFmtId="0" fontId="6" fillId="0" borderId="10" xfId="4" applyBorder="1" applyAlignment="1">
      <alignment vertical="center" wrapText="1"/>
    </xf>
    <xf numFmtId="0" fontId="6" fillId="0" borderId="34" xfId="4" applyBorder="1" applyAlignment="1">
      <alignment vertical="center" wrapText="1"/>
    </xf>
    <xf numFmtId="0" fontId="6" fillId="0" borderId="78" xfId="4" applyBorder="1" applyAlignment="1">
      <alignment vertical="center" wrapText="1"/>
    </xf>
    <xf numFmtId="0" fontId="0" fillId="0" borderId="10" xfId="4" applyFont="1" applyBorder="1" applyAlignment="1">
      <alignment vertical="center" wrapText="1"/>
    </xf>
    <xf numFmtId="0" fontId="0" fillId="0" borderId="34" xfId="4" applyFont="1" applyBorder="1" applyAlignment="1">
      <alignment vertical="center" wrapText="1"/>
    </xf>
    <xf numFmtId="0" fontId="8" fillId="0" borderId="78" xfId="4" applyFont="1" applyBorder="1" applyAlignment="1">
      <alignment vertical="center" wrapText="1"/>
    </xf>
    <xf numFmtId="0" fontId="6" fillId="0" borderId="14" xfId="4" applyBorder="1" applyAlignment="1">
      <alignment vertical="center" wrapText="1"/>
    </xf>
    <xf numFmtId="0" fontId="6" fillId="0" borderId="8" xfId="4" applyBorder="1" applyAlignment="1">
      <alignment vertical="center" wrapText="1"/>
    </xf>
    <xf numFmtId="0" fontId="6" fillId="0" borderId="33" xfId="4" applyBorder="1" applyAlignment="1">
      <alignment vertical="center" wrapText="1"/>
    </xf>
    <xf numFmtId="0" fontId="6" fillId="0" borderId="22" xfId="4" applyBorder="1" applyAlignment="1">
      <alignment vertical="center" wrapText="1"/>
    </xf>
    <xf numFmtId="176" fontId="15" fillId="0" borderId="9" xfId="3" applyNumberFormat="1" applyFont="1" applyFill="1" applyBorder="1" applyAlignment="1" applyProtection="1">
      <alignment vertical="center" wrapText="1" shrinkToFit="1"/>
    </xf>
    <xf numFmtId="176" fontId="15" fillId="0" borderId="76" xfId="3" applyNumberFormat="1" applyFont="1" applyFill="1" applyBorder="1" applyAlignment="1" applyProtection="1">
      <alignment vertical="center" wrapText="1" shrinkToFit="1"/>
    </xf>
    <xf numFmtId="38" fontId="8" fillId="0" borderId="6" xfId="1" applyFill="1" applyBorder="1" applyAlignment="1">
      <alignment vertical="center"/>
    </xf>
    <xf numFmtId="38" fontId="8" fillId="0" borderId="7" xfId="1" applyFill="1" applyBorder="1" applyAlignment="1">
      <alignment vertical="center"/>
    </xf>
    <xf numFmtId="38" fontId="8" fillId="0" borderId="76" xfId="1" applyFill="1" applyBorder="1" applyAlignment="1">
      <alignment vertical="center"/>
    </xf>
    <xf numFmtId="38" fontId="8" fillId="0" borderId="9" xfId="1" applyBorder="1" applyAlignment="1" applyProtection="1">
      <alignment vertical="center"/>
    </xf>
    <xf numFmtId="38" fontId="8" fillId="0" borderId="76" xfId="1" applyBorder="1" applyAlignment="1" applyProtection="1">
      <alignment vertical="center"/>
    </xf>
    <xf numFmtId="38" fontId="8" fillId="0" borderId="76" xfId="1" applyBorder="1" applyAlignment="1">
      <alignment vertical="center"/>
    </xf>
    <xf numFmtId="38" fontId="8" fillId="0" borderId="6" xfId="1" applyBorder="1" applyAlignment="1">
      <alignment vertical="center"/>
    </xf>
    <xf numFmtId="38" fontId="8" fillId="0" borderId="7" xfId="1" applyBorder="1" applyAlignment="1">
      <alignment vertical="center"/>
    </xf>
    <xf numFmtId="38" fontId="15" fillId="0" borderId="102" xfId="3" applyFont="1" applyFill="1" applyBorder="1" applyAlignment="1" applyProtection="1">
      <alignment horizontal="center" vertical="center"/>
    </xf>
    <xf numFmtId="176" fontId="15" fillId="0" borderId="101" xfId="3" applyNumberFormat="1" applyFont="1" applyFill="1" applyBorder="1" applyAlignment="1" applyProtection="1">
      <alignment vertical="center" wrapText="1" shrinkToFit="1"/>
    </xf>
    <xf numFmtId="38" fontId="8" fillId="0" borderId="101" xfId="1" applyBorder="1" applyAlignment="1" applyProtection="1">
      <alignment vertical="center"/>
    </xf>
    <xf numFmtId="38" fontId="8" fillId="0" borderId="101" xfId="1" applyBorder="1" applyAlignment="1">
      <alignment vertical="center"/>
    </xf>
    <xf numFmtId="0" fontId="8" fillId="0" borderId="109" xfId="0" applyFont="1" applyBorder="1">
      <alignment vertical="center"/>
    </xf>
    <xf numFmtId="0" fontId="0" fillId="0" borderId="109" xfId="0" applyBorder="1">
      <alignment vertical="center"/>
    </xf>
    <xf numFmtId="0" fontId="0" fillId="0" borderId="103" xfId="0" applyBorder="1">
      <alignment vertical="center"/>
    </xf>
    <xf numFmtId="38" fontId="8" fillId="0" borderId="110" xfId="1" applyBorder="1" applyAlignment="1">
      <alignment vertical="center"/>
    </xf>
    <xf numFmtId="38" fontId="8" fillId="2" borderId="102" xfId="1" applyFill="1" applyBorder="1" applyAlignment="1">
      <alignment vertical="center"/>
    </xf>
    <xf numFmtId="38" fontId="0" fillId="2" borderId="68" xfId="0" applyNumberFormat="1" applyFill="1" applyBorder="1">
      <alignment vertical="center"/>
    </xf>
    <xf numFmtId="38" fontId="8" fillId="0" borderId="76" xfId="1" applyFill="1" applyBorder="1" applyAlignment="1" applyProtection="1">
      <alignment vertical="center"/>
    </xf>
    <xf numFmtId="0" fontId="8" fillId="0" borderId="44" xfId="0" applyFont="1" applyBorder="1" applyAlignment="1">
      <alignment horizontal="center" vertical="center"/>
    </xf>
    <xf numFmtId="176" fontId="15" fillId="0" borderId="41" xfId="3" applyNumberFormat="1" applyFont="1" applyFill="1" applyBorder="1" applyAlignment="1" applyProtection="1">
      <alignment vertical="center" wrapText="1" shrinkToFit="1"/>
    </xf>
    <xf numFmtId="38" fontId="8" fillId="0" borderId="41" xfId="1" applyBorder="1" applyAlignment="1" applyProtection="1">
      <alignment vertical="center"/>
    </xf>
    <xf numFmtId="38" fontId="8" fillId="0" borderId="41" xfId="1" applyBorder="1" applyAlignment="1">
      <alignment vertical="center"/>
    </xf>
    <xf numFmtId="0" fontId="0" fillId="0" borderId="44" xfId="0" applyBorder="1">
      <alignment vertical="center"/>
    </xf>
    <xf numFmtId="38" fontId="8" fillId="0" borderId="43" xfId="1" applyBorder="1" applyAlignment="1">
      <alignment vertical="center"/>
    </xf>
    <xf numFmtId="0" fontId="0" fillId="0" borderId="43" xfId="0" applyBorder="1">
      <alignment vertical="center"/>
    </xf>
    <xf numFmtId="38" fontId="8" fillId="0" borderId="81" xfId="1" applyBorder="1" applyAlignment="1">
      <alignment vertical="center"/>
    </xf>
    <xf numFmtId="38" fontId="8" fillId="2" borderId="42" xfId="1" applyFill="1" applyBorder="1" applyAlignment="1">
      <alignment vertical="center"/>
    </xf>
    <xf numFmtId="38" fontId="0" fillId="2" borderId="82" xfId="0" applyNumberFormat="1" applyFill="1" applyBorder="1">
      <alignment vertical="center"/>
    </xf>
    <xf numFmtId="38" fontId="15" fillId="4" borderId="54" xfId="3" applyFont="1" applyFill="1" applyBorder="1" applyAlignment="1" applyProtection="1">
      <alignment horizontal="center" vertical="center"/>
    </xf>
    <xf numFmtId="176" fontId="15" fillId="2" borderId="14" xfId="3" applyNumberFormat="1" applyFont="1" applyFill="1" applyBorder="1" applyAlignment="1" applyProtection="1">
      <alignment vertical="center" shrinkToFit="1"/>
    </xf>
    <xf numFmtId="38" fontId="3" fillId="2" borderId="7" xfId="30" applyNumberFormat="1" applyFill="1" applyBorder="1">
      <alignment vertical="center"/>
    </xf>
    <xf numFmtId="38" fontId="8" fillId="2" borderId="14" xfId="0" applyNumberFormat="1" applyFont="1" applyFill="1" applyBorder="1">
      <alignment vertical="center"/>
    </xf>
    <xf numFmtId="38" fontId="8" fillId="2" borderId="54" xfId="1" applyFill="1" applyBorder="1" applyAlignment="1">
      <alignment vertical="center"/>
    </xf>
    <xf numFmtId="38" fontId="15" fillId="4" borderId="66" xfId="3" applyFont="1" applyFill="1" applyBorder="1" applyAlignment="1" applyProtection="1">
      <alignment horizontal="center" vertical="center"/>
    </xf>
    <xf numFmtId="0" fontId="39" fillId="11" borderId="0" xfId="4" applyFont="1" applyFill="1" applyAlignment="1">
      <alignment horizontal="center" vertical="center"/>
    </xf>
    <xf numFmtId="0" fontId="40" fillId="11" borderId="0" xfId="0" applyFont="1" applyFill="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48" xfId="0" applyFont="1" applyFill="1" applyBorder="1" applyAlignment="1">
      <alignment horizontal="center" vertical="center"/>
    </xf>
    <xf numFmtId="0" fontId="6" fillId="3" borderId="105" xfId="4" applyFill="1" applyBorder="1" applyAlignment="1">
      <alignment horizontal="center" vertical="center"/>
    </xf>
    <xf numFmtId="0" fontId="8" fillId="0" borderId="98" xfId="0" applyFont="1" applyBorder="1" applyAlignment="1">
      <alignment horizontal="center" vertical="center"/>
    </xf>
    <xf numFmtId="0" fontId="0" fillId="0" borderId="106" xfId="0" applyBorder="1" applyAlignment="1">
      <alignment horizontal="center" vertical="center"/>
    </xf>
    <xf numFmtId="0" fontId="6" fillId="6" borderId="40" xfId="4" applyFill="1" applyBorder="1" applyAlignment="1">
      <alignment horizontal="center" vertical="center"/>
    </xf>
    <xf numFmtId="0" fontId="6" fillId="6" borderId="99" xfId="4" applyFill="1" applyBorder="1" applyAlignment="1">
      <alignment horizontal="center" vertical="center"/>
    </xf>
    <xf numFmtId="0" fontId="25" fillId="7" borderId="23" xfId="4" applyFont="1" applyFill="1" applyBorder="1" applyAlignment="1">
      <alignment horizontal="center" vertical="center" wrapText="1"/>
    </xf>
    <xf numFmtId="0" fontId="32" fillId="7" borderId="24" xfId="0" applyFont="1" applyFill="1" applyBorder="1" applyAlignment="1">
      <alignment horizontal="center" vertical="center"/>
    </xf>
    <xf numFmtId="0" fontId="32" fillId="7" borderId="24" xfId="0" applyFont="1" applyFill="1" applyBorder="1">
      <alignment vertical="center"/>
    </xf>
    <xf numFmtId="38" fontId="34" fillId="2" borderId="23" xfId="4" applyNumberFormat="1" applyFont="1" applyFill="1" applyBorder="1" applyAlignment="1">
      <alignment vertical="center" shrinkToFit="1"/>
    </xf>
    <xf numFmtId="0" fontId="35" fillId="0" borderId="24" xfId="0" applyFont="1" applyBorder="1">
      <alignment vertical="center"/>
    </xf>
    <xf numFmtId="0" fontId="25" fillId="5" borderId="23" xfId="4" applyFont="1" applyFill="1" applyBorder="1" applyAlignment="1">
      <alignment horizontal="center" vertical="center" wrapText="1"/>
    </xf>
    <xf numFmtId="0" fontId="32" fillId="5" borderId="24" xfId="0" applyFont="1" applyFill="1" applyBorder="1" applyAlignment="1">
      <alignment horizontal="center" vertical="center"/>
    </xf>
    <xf numFmtId="0" fontId="32" fillId="5" borderId="24" xfId="0" applyFont="1" applyFill="1" applyBorder="1">
      <alignment vertical="center"/>
    </xf>
    <xf numFmtId="0" fontId="31" fillId="2" borderId="14" xfId="4" applyFont="1" applyFill="1" applyBorder="1" applyAlignment="1">
      <alignment vertical="center" shrinkToFit="1"/>
    </xf>
    <xf numFmtId="0" fontId="31" fillId="2" borderId="13" xfId="4" applyFont="1" applyFill="1" applyBorder="1" applyAlignment="1">
      <alignment vertical="center"/>
    </xf>
    <xf numFmtId="0" fontId="6" fillId="6" borderId="14" xfId="4" applyFill="1" applyBorder="1" applyAlignment="1">
      <alignment horizontal="center" vertical="center" wrapText="1"/>
    </xf>
    <xf numFmtId="0" fontId="6" fillId="6" borderId="54" xfId="4" applyFill="1" applyBorder="1" applyAlignment="1">
      <alignment horizontal="center" vertical="center" wrapText="1"/>
    </xf>
    <xf numFmtId="0" fontId="6" fillId="6" borderId="13" xfId="4" applyFill="1" applyBorder="1" applyAlignment="1">
      <alignment horizontal="center" vertical="center"/>
    </xf>
    <xf numFmtId="0" fontId="6" fillId="6" borderId="66" xfId="4" applyFill="1" applyBorder="1" applyAlignment="1">
      <alignment horizontal="center" vertical="center"/>
    </xf>
    <xf numFmtId="0" fontId="9" fillId="4" borderId="68" xfId="0" applyFont="1" applyFill="1" applyBorder="1" applyAlignment="1">
      <alignment horizontal="center" vertical="center"/>
    </xf>
    <xf numFmtId="0" fontId="9" fillId="4" borderId="69" xfId="0" applyFont="1" applyFill="1" applyBorder="1" applyAlignment="1">
      <alignment horizontal="center" vertical="center"/>
    </xf>
    <xf numFmtId="0" fontId="0" fillId="0" borderId="69" xfId="0" applyBorder="1" applyAlignment="1">
      <alignment horizontal="center" vertical="center"/>
    </xf>
    <xf numFmtId="0" fontId="6" fillId="6" borderId="55" xfId="4" applyFill="1" applyBorder="1" applyAlignment="1">
      <alignment horizontal="center" vertical="center" wrapText="1"/>
    </xf>
    <xf numFmtId="0" fontId="7" fillId="3" borderId="36" xfId="4" applyFont="1" applyFill="1" applyBorder="1" applyAlignment="1">
      <alignment horizontal="center" vertical="center"/>
    </xf>
    <xf numFmtId="0" fontId="7" fillId="0" borderId="37" xfId="4" applyFont="1" applyBorder="1" applyAlignment="1">
      <alignment horizontal="center" vertical="center"/>
    </xf>
    <xf numFmtId="38" fontId="7" fillId="4" borderId="23" xfId="4" applyNumberFormat="1" applyFont="1" applyFill="1" applyBorder="1" applyAlignment="1">
      <alignment horizontal="center" vertical="center"/>
    </xf>
    <xf numFmtId="38" fontId="7" fillId="4" borderId="24" xfId="4" applyNumberFormat="1" applyFont="1" applyFill="1" applyBorder="1" applyAlignment="1">
      <alignment horizontal="center" vertical="center"/>
    </xf>
    <xf numFmtId="38" fontId="7" fillId="4" borderId="50" xfId="4" applyNumberFormat="1" applyFont="1" applyFill="1" applyBorder="1" applyAlignment="1">
      <alignment horizontal="center" vertical="center"/>
    </xf>
    <xf numFmtId="0" fontId="6" fillId="6" borderId="14" xfId="4" applyFill="1" applyBorder="1" applyAlignment="1">
      <alignment horizontal="center" vertical="center"/>
    </xf>
    <xf numFmtId="0" fontId="6" fillId="6" borderId="54" xfId="4" applyFill="1" applyBorder="1" applyAlignment="1">
      <alignment horizontal="center" vertical="center"/>
    </xf>
    <xf numFmtId="0" fontId="7" fillId="3" borderId="27" xfId="4" applyFont="1" applyFill="1" applyBorder="1" applyAlignment="1">
      <alignment horizontal="center" vertical="center"/>
    </xf>
    <xf numFmtId="0" fontId="7" fillId="3" borderId="31" xfId="4" applyFont="1" applyFill="1" applyBorder="1" applyAlignment="1">
      <alignment horizontal="center" vertical="center"/>
    </xf>
    <xf numFmtId="0" fontId="0" fillId="0" borderId="36" xfId="0" applyBorder="1" applyAlignment="1">
      <alignment horizontal="center" vertical="center"/>
    </xf>
    <xf numFmtId="0" fontId="7" fillId="3" borderId="29" xfId="4" applyFont="1" applyFill="1" applyBorder="1" applyAlignment="1">
      <alignment horizontal="center" vertical="center"/>
    </xf>
    <xf numFmtId="0" fontId="7" fillId="3" borderId="53" xfId="4" applyFont="1" applyFill="1" applyBorder="1" applyAlignment="1">
      <alignment horizontal="center" vertical="center"/>
    </xf>
    <xf numFmtId="0" fontId="7" fillId="3" borderId="6" xfId="4" applyFont="1" applyFill="1" applyBorder="1" applyAlignment="1">
      <alignment horizontal="center" vertical="center"/>
    </xf>
    <xf numFmtId="0" fontId="7" fillId="3" borderId="57" xfId="4" applyFont="1" applyFill="1" applyBorder="1" applyAlignment="1">
      <alignment horizontal="center" vertical="center"/>
    </xf>
    <xf numFmtId="0" fontId="0" fillId="0" borderId="38" xfId="0" applyBorder="1" applyAlignment="1">
      <alignment horizontal="center" vertical="center"/>
    </xf>
    <xf numFmtId="0" fontId="0" fillId="0" borderId="58" xfId="0" applyBorder="1" applyAlignment="1">
      <alignment horizontal="center" vertical="center"/>
    </xf>
    <xf numFmtId="0" fontId="6" fillId="3" borderId="23" xfId="4" applyFill="1" applyBorder="1" applyAlignment="1">
      <alignment horizontal="center" vertical="center"/>
    </xf>
    <xf numFmtId="0" fontId="8" fillId="0" borderId="24" xfId="0" applyFont="1" applyBorder="1" applyAlignment="1">
      <alignment horizontal="center" vertical="center"/>
    </xf>
    <xf numFmtId="0" fontId="8" fillId="0" borderId="48" xfId="0" applyFont="1" applyBorder="1" applyAlignment="1">
      <alignment horizontal="center" vertical="center"/>
    </xf>
    <xf numFmtId="0" fontId="6" fillId="3" borderId="36" xfId="4" applyFill="1" applyBorder="1" applyAlignment="1">
      <alignment horizontal="center" vertical="center"/>
    </xf>
    <xf numFmtId="0" fontId="8" fillId="0" borderId="37" xfId="0" applyFont="1" applyBorder="1" applyAlignment="1">
      <alignment horizontal="center" vertical="center"/>
    </xf>
    <xf numFmtId="0" fontId="8" fillId="0" borderId="58" xfId="0" applyFont="1" applyBorder="1" applyAlignment="1">
      <alignment horizontal="center" vertical="center"/>
    </xf>
    <xf numFmtId="0" fontId="7" fillId="3" borderId="23" xfId="4" applyFont="1" applyFill="1" applyBorder="1" applyAlignment="1">
      <alignment horizontal="center" vertical="center"/>
    </xf>
    <xf numFmtId="0" fontId="0" fillId="0" borderId="24" xfId="0" applyBorder="1" applyAlignment="1">
      <alignment horizontal="center" vertical="center"/>
    </xf>
    <xf numFmtId="0" fontId="0" fillId="0" borderId="50" xfId="0" applyBorder="1" applyAlignment="1">
      <alignment horizontal="center" vertical="center"/>
    </xf>
    <xf numFmtId="0" fontId="0" fillId="0" borderId="70" xfId="0" applyBorder="1" applyAlignment="1">
      <alignment horizontal="center" vertical="center"/>
    </xf>
    <xf numFmtId="38" fontId="13" fillId="4" borderId="36" xfId="3" applyFont="1" applyFill="1" applyBorder="1" applyAlignment="1" applyProtection="1">
      <alignment horizontal="center" vertical="center"/>
    </xf>
    <xf numFmtId="0" fontId="0" fillId="4" borderId="37" xfId="0" applyFill="1" applyBorder="1" applyAlignment="1">
      <alignment horizontal="center" vertical="center"/>
    </xf>
    <xf numFmtId="0" fontId="0" fillId="4" borderId="58" xfId="0" applyFill="1" applyBorder="1" applyAlignment="1">
      <alignment horizontal="center" vertical="center"/>
    </xf>
    <xf numFmtId="38" fontId="13" fillId="4" borderId="37" xfId="3" applyFont="1" applyFill="1" applyBorder="1" applyAlignment="1" applyProtection="1">
      <alignment horizontal="center" vertical="center"/>
    </xf>
    <xf numFmtId="38" fontId="13" fillId="4" borderId="58" xfId="3" applyFont="1" applyFill="1" applyBorder="1" applyAlignment="1" applyProtection="1">
      <alignment horizontal="center" vertical="center"/>
    </xf>
    <xf numFmtId="0" fontId="7" fillId="4" borderId="49" xfId="18" applyFont="1" applyFill="1" applyBorder="1" applyAlignment="1">
      <alignment horizontal="center" vertical="center" wrapText="1"/>
    </xf>
    <xf numFmtId="0" fontId="7" fillId="4" borderId="26" xfId="18" applyFont="1" applyFill="1" applyBorder="1" applyAlignment="1">
      <alignment horizontal="center" vertical="center"/>
    </xf>
    <xf numFmtId="38" fontId="25" fillId="2" borderId="26" xfId="18" applyNumberFormat="1" applyFont="1" applyFill="1" applyBorder="1" applyAlignment="1">
      <alignment horizontal="center" vertical="center"/>
    </xf>
    <xf numFmtId="0" fontId="25" fillId="2" borderId="63" xfId="18" applyFont="1" applyFill="1" applyBorder="1" applyAlignment="1">
      <alignment horizontal="center" vertical="center"/>
    </xf>
    <xf numFmtId="0" fontId="3" fillId="4" borderId="27" xfId="30" applyFill="1" applyBorder="1" applyAlignment="1">
      <alignment horizontal="center" vertical="center" textRotation="255"/>
    </xf>
    <xf numFmtId="0" fontId="8" fillId="4" borderId="108"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20" xfId="0" applyFont="1" applyFill="1" applyBorder="1" applyAlignment="1">
      <alignment horizontal="center" vertical="center"/>
    </xf>
    <xf numFmtId="38" fontId="13" fillId="4" borderId="27" xfId="3" applyFont="1" applyFill="1" applyBorder="1" applyAlignment="1" applyProtection="1">
      <alignment horizontal="center" vertical="center"/>
    </xf>
    <xf numFmtId="38" fontId="13" fillId="4" borderId="28" xfId="3" applyFont="1" applyFill="1" applyBorder="1" applyAlignment="1" applyProtection="1">
      <alignment horizontal="center" vertical="center"/>
    </xf>
    <xf numFmtId="38" fontId="13" fillId="4" borderId="53" xfId="3" applyFont="1" applyFill="1" applyBorder="1" applyAlignment="1" applyProtection="1">
      <alignment horizontal="center" vertical="center"/>
    </xf>
    <xf numFmtId="0" fontId="0" fillId="4" borderId="36" xfId="0" applyFill="1" applyBorder="1" applyAlignment="1">
      <alignment horizontal="center" vertical="center"/>
    </xf>
    <xf numFmtId="0" fontId="7" fillId="3" borderId="24" xfId="4" applyFont="1" applyFill="1" applyBorder="1" applyAlignment="1">
      <alignment horizontal="center" vertical="center"/>
    </xf>
    <xf numFmtId="0" fontId="7" fillId="3" borderId="50" xfId="4" applyFont="1" applyFill="1" applyBorder="1" applyAlignment="1">
      <alignment horizontal="center" vertical="center"/>
    </xf>
    <xf numFmtId="38" fontId="13" fillId="4" borderId="23" xfId="3" applyFont="1" applyFill="1" applyBorder="1" applyAlignment="1" applyProtection="1">
      <alignment horizontal="center" vertical="center"/>
    </xf>
    <xf numFmtId="38" fontId="13" fillId="4" borderId="24" xfId="3" applyFont="1" applyFill="1" applyBorder="1" applyAlignment="1" applyProtection="1">
      <alignment horizontal="center" vertical="center"/>
    </xf>
    <xf numFmtId="38" fontId="13" fillId="4" borderId="50" xfId="3" applyFont="1" applyFill="1" applyBorder="1" applyAlignment="1" applyProtection="1">
      <alignment horizontal="center" vertical="center"/>
    </xf>
    <xf numFmtId="0" fontId="7" fillId="4" borderId="25" xfId="4" applyFont="1" applyFill="1" applyBorder="1" applyAlignment="1">
      <alignment horizontal="center" vertical="center"/>
    </xf>
    <xf numFmtId="0" fontId="8" fillId="4" borderId="50" xfId="0" applyFont="1" applyFill="1" applyBorder="1" applyAlignment="1">
      <alignment horizontal="center" vertical="center"/>
    </xf>
    <xf numFmtId="0" fontId="7" fillId="4" borderId="23" xfId="18" applyFont="1" applyFill="1" applyBorder="1" applyAlignment="1">
      <alignment horizontal="center" vertical="center" wrapText="1"/>
    </xf>
    <xf numFmtId="0" fontId="7" fillId="4" borderId="24" xfId="18" applyFont="1" applyFill="1" applyBorder="1" applyAlignment="1">
      <alignment horizontal="center" vertical="center"/>
    </xf>
    <xf numFmtId="38" fontId="25" fillId="2" borderId="25" xfId="18" applyNumberFormat="1" applyFont="1" applyFill="1" applyBorder="1" applyAlignment="1">
      <alignment horizontal="center" vertical="center"/>
    </xf>
    <xf numFmtId="0" fontId="25" fillId="2" borderId="48" xfId="18" applyFont="1" applyFill="1" applyBorder="1" applyAlignment="1">
      <alignment horizontal="center" vertical="center"/>
    </xf>
    <xf numFmtId="0" fontId="9" fillId="4" borderId="25" xfId="0" applyFont="1" applyFill="1" applyBorder="1" applyAlignment="1">
      <alignment horizontal="center" vertical="center"/>
    </xf>
    <xf numFmtId="0" fontId="6" fillId="5" borderId="64" xfId="18" applyFill="1" applyBorder="1" applyAlignment="1">
      <alignment horizontal="center" vertical="center"/>
    </xf>
    <xf numFmtId="0" fontId="8" fillId="0" borderId="55" xfId="0" applyFont="1" applyBorder="1">
      <alignment vertical="center"/>
    </xf>
    <xf numFmtId="0" fontId="8" fillId="0" borderId="46" xfId="0" applyFont="1" applyBorder="1">
      <alignment vertical="center"/>
    </xf>
    <xf numFmtId="38" fontId="8" fillId="2" borderId="56" xfId="1" applyFill="1" applyBorder="1" applyAlignment="1">
      <alignment vertical="center"/>
    </xf>
    <xf numFmtId="38" fontId="8" fillId="2" borderId="46" xfId="1" applyFill="1" applyBorder="1" applyAlignment="1">
      <alignment vertical="center"/>
    </xf>
    <xf numFmtId="0" fontId="6" fillId="6" borderId="29" xfId="18" applyFill="1" applyBorder="1" applyAlignment="1">
      <alignment horizontal="center" vertical="center"/>
    </xf>
    <xf numFmtId="0" fontId="6" fillId="6" borderId="28" xfId="18" applyFill="1" applyBorder="1" applyAlignment="1">
      <alignment horizontal="center" vertical="center"/>
    </xf>
    <xf numFmtId="0" fontId="6" fillId="6" borderId="53" xfId="18" applyFill="1" applyBorder="1" applyAlignment="1">
      <alignment horizontal="center" vertical="center"/>
    </xf>
    <xf numFmtId="0" fontId="6" fillId="6" borderId="38" xfId="18" applyFill="1" applyBorder="1" applyAlignment="1">
      <alignment horizontal="center" vertical="center"/>
    </xf>
    <xf numFmtId="0" fontId="6" fillId="6" borderId="37" xfId="18" applyFill="1" applyBorder="1" applyAlignment="1">
      <alignment horizontal="center" vertical="center"/>
    </xf>
    <xf numFmtId="0" fontId="6" fillId="6" borderId="58" xfId="18" applyFill="1" applyBorder="1" applyAlignment="1">
      <alignment horizontal="center" vertical="center"/>
    </xf>
    <xf numFmtId="0" fontId="6" fillId="5" borderId="36" xfId="18" applyFill="1" applyBorder="1" applyAlignment="1">
      <alignment horizontal="center" vertical="center"/>
    </xf>
    <xf numFmtId="0" fontId="8" fillId="0" borderId="37" xfId="0" applyFont="1" applyBorder="1">
      <alignment vertical="center"/>
    </xf>
    <xf numFmtId="0" fontId="8" fillId="0" borderId="67" xfId="0" applyFont="1" applyBorder="1">
      <alignment vertical="center"/>
    </xf>
    <xf numFmtId="38" fontId="8" fillId="2" borderId="38" xfId="1" applyFill="1" applyBorder="1" applyAlignment="1">
      <alignment vertical="center"/>
    </xf>
    <xf numFmtId="38" fontId="8" fillId="2" borderId="67" xfId="1" applyFill="1" applyBorder="1" applyAlignment="1">
      <alignment vertical="center"/>
    </xf>
    <xf numFmtId="0" fontId="2" fillId="0" borderId="32" xfId="18" applyFont="1" applyBorder="1" applyAlignment="1">
      <alignment vertical="center" wrapText="1"/>
    </xf>
    <xf numFmtId="0" fontId="2" fillId="0" borderId="59" xfId="18" applyFont="1" applyBorder="1" applyAlignment="1">
      <alignment vertical="center" wrapText="1"/>
    </xf>
    <xf numFmtId="38" fontId="9" fillId="2" borderId="60" xfId="1" applyFont="1" applyFill="1" applyBorder="1" applyAlignment="1">
      <alignment vertical="center"/>
    </xf>
    <xf numFmtId="38" fontId="9" fillId="2" borderId="62" xfId="1" applyFont="1" applyFill="1" applyBorder="1" applyAlignment="1">
      <alignment vertical="center"/>
    </xf>
    <xf numFmtId="0" fontId="2" fillId="0" borderId="95" xfId="18" applyFont="1" applyBorder="1" applyAlignment="1">
      <alignment vertical="center" wrapText="1"/>
    </xf>
    <xf numFmtId="0" fontId="2" fillId="0" borderId="96" xfId="18" applyFont="1" applyBorder="1" applyAlignment="1">
      <alignment vertical="center" wrapText="1"/>
    </xf>
    <xf numFmtId="0" fontId="2" fillId="0" borderId="32" xfId="18" applyFont="1" applyBorder="1" applyAlignment="1">
      <alignment horizontal="center" vertical="center"/>
    </xf>
    <xf numFmtId="0" fontId="2" fillId="0" borderId="59" xfId="18" applyFont="1" applyBorder="1" applyAlignment="1">
      <alignment horizontal="center" vertical="center"/>
    </xf>
    <xf numFmtId="38" fontId="8" fillId="0" borderId="32" xfId="1" applyBorder="1" applyAlignment="1">
      <alignment vertical="center"/>
    </xf>
    <xf numFmtId="38" fontId="8" fillId="0" borderId="59" xfId="1" applyBorder="1" applyAlignment="1">
      <alignment vertical="center"/>
    </xf>
    <xf numFmtId="38" fontId="8" fillId="0" borderId="95" xfId="1" applyBorder="1" applyAlignment="1">
      <alignment vertical="center"/>
    </xf>
    <xf numFmtId="38" fontId="8" fillId="0" borderId="96" xfId="1" applyBorder="1" applyAlignment="1">
      <alignment vertical="center"/>
    </xf>
    <xf numFmtId="0" fontId="7" fillId="4" borderId="1" xfId="18" applyFont="1" applyFill="1" applyBorder="1" applyAlignment="1">
      <alignment horizontal="center" vertical="center"/>
    </xf>
    <xf numFmtId="0" fontId="8" fillId="4" borderId="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0" fillId="0" borderId="17" xfId="0" applyBorder="1">
      <alignment vertical="center"/>
    </xf>
    <xf numFmtId="0" fontId="0" fillId="0" borderId="17" xfId="0" applyBorder="1" applyAlignment="1">
      <alignment horizontal="center" vertical="center"/>
    </xf>
    <xf numFmtId="0" fontId="9" fillId="4" borderId="60" xfId="0" applyFont="1" applyFill="1" applyBorder="1" applyAlignment="1">
      <alignment horizontal="center" vertical="center"/>
    </xf>
    <xf numFmtId="0" fontId="9" fillId="4" borderId="61" xfId="0" applyFont="1" applyFill="1" applyBorder="1" applyAlignment="1">
      <alignment horizontal="center" vertical="center"/>
    </xf>
    <xf numFmtId="0" fontId="0" fillId="0" borderId="61" xfId="0" applyBorder="1">
      <alignment vertical="center"/>
    </xf>
    <xf numFmtId="0" fontId="0" fillId="0" borderId="62" xfId="0" applyBorder="1">
      <alignment vertical="center"/>
    </xf>
    <xf numFmtId="0" fontId="7" fillId="4" borderId="12" xfId="18" applyFont="1" applyFill="1" applyBorder="1" applyAlignment="1">
      <alignment horizontal="center" vertical="center"/>
    </xf>
    <xf numFmtId="0" fontId="7" fillId="4" borderId="60" xfId="18" applyFont="1" applyFill="1" applyBorder="1" applyAlignment="1">
      <alignment horizontal="center" vertical="center"/>
    </xf>
    <xf numFmtId="0" fontId="7" fillId="4" borderId="61" xfId="18" applyFont="1" applyFill="1" applyBorder="1" applyAlignment="1">
      <alignment horizontal="center" vertical="center"/>
    </xf>
    <xf numFmtId="0" fontId="7" fillId="0" borderId="0" xfId="18" applyFont="1" applyAlignment="1">
      <alignment horizontal="right"/>
    </xf>
    <xf numFmtId="0" fontId="0" fillId="0" borderId="14" xfId="0" applyBorder="1" applyAlignment="1"/>
    <xf numFmtId="0" fontId="7" fillId="4" borderId="13" xfId="18" applyFont="1" applyFill="1" applyBorder="1" applyAlignment="1">
      <alignment horizontal="center" vertical="center"/>
    </xf>
    <xf numFmtId="0" fontId="7" fillId="4" borderId="17" xfId="18" applyFont="1" applyFill="1" applyBorder="1" applyAlignment="1">
      <alignment horizontal="center" vertical="center"/>
    </xf>
    <xf numFmtId="0" fontId="6" fillId="0" borderId="12" xfId="18" applyBorder="1" applyAlignment="1">
      <alignment horizontal="center" vertical="center"/>
    </xf>
    <xf numFmtId="0" fontId="6" fillId="0" borderId="13" xfId="18" applyBorder="1" applyAlignment="1">
      <alignment horizontal="center" vertical="center"/>
    </xf>
    <xf numFmtId="0" fontId="6" fillId="0" borderId="17" xfId="18" applyBorder="1" applyAlignment="1">
      <alignment horizontal="center" vertical="center"/>
    </xf>
    <xf numFmtId="0" fontId="8" fillId="0" borderId="9" xfId="28" applyBorder="1" applyAlignment="1">
      <alignment vertical="center" wrapText="1"/>
    </xf>
    <xf numFmtId="0" fontId="8" fillId="0" borderId="10" xfId="28" applyBorder="1" applyAlignment="1">
      <alignment vertical="center" wrapText="1"/>
    </xf>
    <xf numFmtId="0" fontId="0" fillId="0" borderId="16" xfId="0" applyBorder="1" applyAlignment="1">
      <alignment vertical="center" wrapText="1"/>
    </xf>
    <xf numFmtId="0" fontId="8" fillId="0" borderId="32" xfId="0" applyFont="1" applyBorder="1" applyAlignment="1">
      <alignment vertical="center" wrapText="1"/>
    </xf>
    <xf numFmtId="0" fontId="8" fillId="0" borderId="34" xfId="0" applyFont="1" applyBorder="1" applyAlignment="1">
      <alignment vertical="center" wrapText="1"/>
    </xf>
    <xf numFmtId="0" fontId="0" fillId="0" borderId="59" xfId="0" applyBorder="1" applyAlignment="1">
      <alignment vertical="center" wrapText="1"/>
    </xf>
    <xf numFmtId="0" fontId="8" fillId="0" borderId="95" xfId="0" applyFont="1" applyBorder="1" applyAlignment="1">
      <alignment vertical="center" wrapText="1"/>
    </xf>
    <xf numFmtId="0" fontId="8" fillId="0" borderId="97" xfId="0" applyFont="1" applyBorder="1" applyAlignment="1">
      <alignment vertical="center" wrapText="1"/>
    </xf>
    <xf numFmtId="0" fontId="0" fillId="0" borderId="96" xfId="0" applyBorder="1" applyAlignment="1">
      <alignment vertical="center" wrapText="1"/>
    </xf>
    <xf numFmtId="0" fontId="7" fillId="3" borderId="25" xfId="4" applyFont="1" applyFill="1" applyBorder="1" applyAlignment="1">
      <alignment horizontal="center" vertical="center"/>
    </xf>
    <xf numFmtId="0" fontId="2" fillId="4" borderId="55" xfId="4" applyFont="1" applyFill="1" applyBorder="1" applyAlignment="1">
      <alignment horizontal="center" vertical="center"/>
    </xf>
    <xf numFmtId="0" fontId="0" fillId="0" borderId="55" xfId="0" applyBorder="1" applyAlignment="1">
      <alignment horizontal="center" vertical="center"/>
    </xf>
    <xf numFmtId="0" fontId="1" fillId="4" borderId="55" xfId="0" applyFont="1" applyFill="1" applyBorder="1" applyAlignment="1">
      <alignment horizontal="center" vertical="center"/>
    </xf>
    <xf numFmtId="38" fontId="1" fillId="4" borderId="55" xfId="1" applyFont="1" applyFill="1" applyBorder="1" applyAlignment="1">
      <alignment horizontal="center" vertical="center"/>
    </xf>
    <xf numFmtId="0" fontId="9" fillId="4" borderId="17" xfId="0" applyFont="1" applyFill="1" applyBorder="1" applyAlignment="1">
      <alignment horizontal="center" vertical="center"/>
    </xf>
    <xf numFmtId="38" fontId="8" fillId="0" borderId="9" xfId="1" applyBorder="1" applyAlignment="1">
      <alignment vertical="center"/>
    </xf>
    <xf numFmtId="38" fontId="8" fillId="0" borderId="16" xfId="1" applyBorder="1" applyAlignment="1">
      <alignment vertical="center"/>
    </xf>
    <xf numFmtId="38" fontId="6" fillId="0" borderId="14" xfId="9" applyFont="1" applyFill="1" applyBorder="1" applyAlignment="1" applyProtection="1">
      <alignment vertical="center" wrapText="1"/>
      <protection locked="0"/>
    </xf>
    <xf numFmtId="0" fontId="2" fillId="0" borderId="9" xfId="18" applyFont="1" applyBorder="1" applyAlignment="1">
      <alignment horizontal="center" vertical="center"/>
    </xf>
    <xf numFmtId="0" fontId="2" fillId="0" borderId="16" xfId="18" applyFont="1" applyBorder="1" applyAlignment="1">
      <alignment horizontal="center" vertical="center"/>
    </xf>
    <xf numFmtId="0" fontId="9" fillId="0" borderId="3" xfId="28" applyFont="1" applyBorder="1" applyAlignment="1">
      <alignment horizontal="left" vertical="top"/>
    </xf>
    <xf numFmtId="0" fontId="9" fillId="0" borderId="40" xfId="28" applyFont="1" applyBorder="1" applyAlignment="1">
      <alignment horizontal="left" vertical="top"/>
    </xf>
    <xf numFmtId="0" fontId="9" fillId="0" borderId="18" xfId="28" applyFont="1" applyBorder="1" applyAlignment="1">
      <alignment horizontal="left" vertical="top"/>
    </xf>
    <xf numFmtId="0" fontId="9" fillId="0" borderId="6" xfId="28" applyFont="1" applyBorder="1" applyAlignment="1">
      <alignment horizontal="left" vertical="top"/>
    </xf>
    <xf numFmtId="0" fontId="9" fillId="0" borderId="0" xfId="28" applyFont="1" applyAlignment="1">
      <alignment horizontal="left" vertical="top"/>
    </xf>
    <xf numFmtId="0" fontId="9" fillId="0" borderId="19" xfId="28" applyFont="1" applyBorder="1" applyAlignment="1">
      <alignment horizontal="left" vertical="top"/>
    </xf>
    <xf numFmtId="0" fontId="9" fillId="0" borderId="7" xfId="28" applyFont="1" applyBorder="1" applyAlignment="1">
      <alignment horizontal="left" vertical="top"/>
    </xf>
    <xf numFmtId="0" fontId="9" fillId="0" borderId="14" xfId="28" applyFont="1" applyBorder="1" applyAlignment="1">
      <alignment horizontal="left" vertical="top"/>
    </xf>
    <xf numFmtId="0" fontId="9" fillId="0" borderId="20" xfId="28" applyFont="1" applyBorder="1" applyAlignment="1">
      <alignment horizontal="left" vertical="top"/>
    </xf>
    <xf numFmtId="38" fontId="23" fillId="2" borderId="38" xfId="1" applyFont="1" applyFill="1" applyBorder="1" applyAlignment="1">
      <alignment vertical="center"/>
    </xf>
    <xf numFmtId="38" fontId="23" fillId="2" borderId="58" xfId="1" applyFont="1" applyFill="1" applyBorder="1" applyAlignment="1">
      <alignment vertical="center"/>
    </xf>
    <xf numFmtId="0" fontId="6" fillId="0" borderId="12" xfId="18" applyBorder="1">
      <alignment vertical="center"/>
    </xf>
    <xf numFmtId="0" fontId="6" fillId="0" borderId="13" xfId="18" applyBorder="1">
      <alignment vertical="center"/>
    </xf>
    <xf numFmtId="0" fontId="6" fillId="0" borderId="17" xfId="18" applyBorder="1">
      <alignment vertical="center"/>
    </xf>
    <xf numFmtId="38" fontId="36" fillId="6" borderId="12" xfId="9" applyFont="1" applyFill="1" applyBorder="1" applyAlignment="1" applyProtection="1">
      <alignment horizontal="left" vertical="center" wrapText="1"/>
      <protection locked="0"/>
    </xf>
    <xf numFmtId="38" fontId="36" fillId="6" borderId="13" xfId="9" applyFont="1" applyFill="1" applyBorder="1" applyAlignment="1" applyProtection="1">
      <alignment horizontal="left" vertical="center" wrapText="1"/>
      <protection locked="0"/>
    </xf>
    <xf numFmtId="38" fontId="36" fillId="6" borderId="17" xfId="9" applyFont="1" applyFill="1" applyBorder="1" applyAlignment="1" applyProtection="1">
      <alignment horizontal="left" vertical="center" wrapText="1"/>
      <protection locked="0"/>
    </xf>
    <xf numFmtId="0" fontId="5" fillId="0" borderId="1" xfId="18" applyFont="1" applyBorder="1">
      <alignment vertical="center"/>
    </xf>
    <xf numFmtId="0" fontId="0" fillId="0" borderId="1" xfId="0" applyBorder="1">
      <alignment vertical="center"/>
    </xf>
    <xf numFmtId="0" fontId="0" fillId="0" borderId="37" xfId="0" applyBorder="1">
      <alignment vertical="center"/>
    </xf>
    <xf numFmtId="0" fontId="0" fillId="0" borderId="67" xfId="0" applyBorder="1">
      <alignment vertical="center"/>
    </xf>
    <xf numFmtId="38" fontId="13" fillId="4" borderId="92" xfId="3" applyFont="1" applyFill="1" applyBorder="1" applyAlignment="1" applyProtection="1">
      <alignment horizontal="center" vertical="center"/>
    </xf>
    <xf numFmtId="38" fontId="13" fillId="4" borderId="83" xfId="3" applyFont="1" applyFill="1" applyBorder="1" applyAlignment="1" applyProtection="1">
      <alignment horizontal="center" vertical="center"/>
    </xf>
    <xf numFmtId="0" fontId="0" fillId="0" borderId="83" xfId="0" applyBorder="1">
      <alignment vertical="center"/>
    </xf>
    <xf numFmtId="0" fontId="0" fillId="0" borderId="84" xfId="0" applyBorder="1">
      <alignment vertical="center"/>
    </xf>
    <xf numFmtId="38" fontId="23" fillId="2" borderId="87" xfId="1" applyFont="1" applyFill="1" applyBorder="1" applyAlignment="1">
      <alignment vertical="center"/>
    </xf>
    <xf numFmtId="38" fontId="23" fillId="2" borderId="88" xfId="1" applyFont="1" applyFill="1" applyBorder="1" applyAlignment="1">
      <alignment vertical="center"/>
    </xf>
    <xf numFmtId="0" fontId="0" fillId="0" borderId="10" xfId="0" applyBorder="1" applyAlignment="1">
      <alignment vertical="center" wrapText="1"/>
    </xf>
    <xf numFmtId="0" fontId="0" fillId="0" borderId="34" xfId="0" applyBorder="1" applyAlignment="1">
      <alignment vertical="center" wrapText="1"/>
    </xf>
    <xf numFmtId="0" fontId="0" fillId="0" borderId="95" xfId="0" applyBorder="1" applyAlignment="1">
      <alignment vertical="center" wrapText="1"/>
    </xf>
    <xf numFmtId="0" fontId="0" fillId="0" borderId="97" xfId="0" applyBorder="1" applyAlignment="1">
      <alignment vertical="center" wrapText="1"/>
    </xf>
    <xf numFmtId="38" fontId="8" fillId="0" borderId="9" xfId="1" applyFill="1" applyBorder="1" applyAlignment="1">
      <alignment vertical="center"/>
    </xf>
    <xf numFmtId="38" fontId="8" fillId="0" borderId="16" xfId="1" applyFill="1" applyBorder="1" applyAlignment="1">
      <alignment vertical="center"/>
    </xf>
    <xf numFmtId="38" fontId="8" fillId="0" borderId="21" xfId="1" applyBorder="1" applyAlignment="1">
      <alignment vertical="center"/>
    </xf>
    <xf numFmtId="38" fontId="8" fillId="0" borderId="52" xfId="1" applyBorder="1" applyAlignment="1">
      <alignment vertical="center"/>
    </xf>
    <xf numFmtId="0" fontId="2" fillId="0" borderId="6" xfId="18" applyFont="1" applyBorder="1" applyAlignment="1">
      <alignment horizontal="center" vertical="center"/>
    </xf>
    <xf numFmtId="0" fontId="2" fillId="0" borderId="19" xfId="18" applyFont="1" applyBorder="1" applyAlignment="1">
      <alignment horizontal="center" vertical="center"/>
    </xf>
    <xf numFmtId="0" fontId="24" fillId="6" borderId="41" xfId="4" applyFont="1" applyFill="1" applyBorder="1" applyAlignment="1">
      <alignment vertical="center" wrapText="1"/>
    </xf>
    <xf numFmtId="0" fontId="24" fillId="6" borderId="43" xfId="4" applyFont="1" applyFill="1" applyBorder="1" applyAlignment="1">
      <alignment vertical="center" wrapText="1"/>
    </xf>
    <xf numFmtId="0" fontId="24" fillId="6" borderId="44" xfId="4" applyFont="1" applyFill="1" applyBorder="1" applyAlignment="1">
      <alignment vertical="center" wrapText="1"/>
    </xf>
    <xf numFmtId="0" fontId="24" fillId="6" borderId="3" xfId="0" applyFont="1" applyFill="1" applyBorder="1">
      <alignment vertical="center"/>
    </xf>
    <xf numFmtId="0" fontId="24" fillId="6" borderId="40" xfId="0" applyFont="1" applyFill="1" applyBorder="1">
      <alignment vertical="center"/>
    </xf>
    <xf numFmtId="0" fontId="24" fillId="6" borderId="18" xfId="0" applyFont="1" applyFill="1" applyBorder="1">
      <alignment vertical="center"/>
    </xf>
    <xf numFmtId="0" fontId="24" fillId="6" borderId="6" xfId="0" applyFont="1" applyFill="1" applyBorder="1">
      <alignment vertical="center"/>
    </xf>
    <xf numFmtId="0" fontId="24" fillId="6" borderId="0" xfId="0" applyFont="1" applyFill="1">
      <alignment vertical="center"/>
    </xf>
    <xf numFmtId="0" fontId="24" fillId="6" borderId="19" xfId="0" applyFont="1" applyFill="1" applyBorder="1">
      <alignment vertical="center"/>
    </xf>
    <xf numFmtId="0" fontId="24" fillId="6" borderId="21" xfId="0" applyFont="1" applyFill="1" applyBorder="1">
      <alignment vertical="center"/>
    </xf>
    <xf numFmtId="0" fontId="24" fillId="6" borderId="52" xfId="0" applyFont="1" applyFill="1" applyBorder="1">
      <alignment vertical="center"/>
    </xf>
    <xf numFmtId="0" fontId="24" fillId="6" borderId="22" xfId="0" applyFont="1" applyFill="1" applyBorder="1">
      <alignment vertical="center"/>
    </xf>
    <xf numFmtId="38" fontId="8" fillId="0" borderId="32" xfId="1" applyFill="1" applyBorder="1" applyAlignment="1">
      <alignment vertical="center"/>
    </xf>
    <xf numFmtId="38" fontId="8" fillId="0" borderId="59" xfId="1" applyFill="1" applyBorder="1" applyAlignment="1">
      <alignment vertical="center"/>
    </xf>
    <xf numFmtId="0" fontId="2" fillId="6" borderId="43" xfId="0" applyFont="1" applyFill="1" applyBorder="1" applyAlignment="1">
      <alignment vertical="center" wrapText="1"/>
    </xf>
    <xf numFmtId="0" fontId="2" fillId="6" borderId="44" xfId="0" applyFont="1" applyFill="1" applyBorder="1" applyAlignment="1">
      <alignment vertical="center" wrapText="1"/>
    </xf>
    <xf numFmtId="38" fontId="13" fillId="6" borderId="29" xfId="3" applyFont="1" applyFill="1" applyBorder="1" applyAlignment="1" applyProtection="1">
      <alignment horizontal="center" vertical="center"/>
    </xf>
    <xf numFmtId="38" fontId="13" fillId="6" borderId="108" xfId="3" applyFont="1" applyFill="1" applyBorder="1" applyAlignment="1" applyProtection="1">
      <alignment horizontal="center" vertical="center"/>
    </xf>
    <xf numFmtId="38" fontId="13" fillId="6" borderId="7" xfId="3" applyFont="1" applyFill="1" applyBorder="1" applyAlignment="1" applyProtection="1">
      <alignment horizontal="center" vertical="center"/>
    </xf>
    <xf numFmtId="38" fontId="13" fillId="6" borderId="20" xfId="3" applyFont="1" applyFill="1" applyBorder="1" applyAlignment="1" applyProtection="1">
      <alignment horizontal="center" vertical="center"/>
    </xf>
    <xf numFmtId="38" fontId="13" fillId="4" borderId="111" xfId="3" applyFont="1" applyFill="1" applyBorder="1" applyAlignment="1" applyProtection="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7" fillId="6" borderId="1" xfId="4" applyFont="1" applyFill="1" applyBorder="1" applyAlignment="1">
      <alignment horizontal="center" vertical="center"/>
    </xf>
    <xf numFmtId="0" fontId="0" fillId="6" borderId="1" xfId="0" applyFill="1" applyBorder="1" applyAlignment="1">
      <alignment horizontal="center" vertical="center"/>
    </xf>
    <xf numFmtId="0" fontId="7" fillId="3" borderId="28" xfId="4" applyFont="1" applyFill="1" applyBorder="1" applyAlignment="1">
      <alignment horizontal="center" vertical="center"/>
    </xf>
    <xf numFmtId="0" fontId="7" fillId="3" borderId="37" xfId="4" applyFont="1" applyFill="1" applyBorder="1" applyAlignment="1">
      <alignment horizontal="center" vertical="center"/>
    </xf>
    <xf numFmtId="0" fontId="7" fillId="3" borderId="0" xfId="4" applyFont="1" applyFill="1" applyAlignment="1">
      <alignment horizontal="center" vertical="center"/>
    </xf>
    <xf numFmtId="0" fontId="7" fillId="3" borderId="51" xfId="4" applyFont="1" applyFill="1" applyBorder="1" applyAlignment="1">
      <alignment horizontal="center" vertical="center"/>
    </xf>
    <xf numFmtId="0" fontId="7" fillId="3" borderId="52" xfId="4" applyFont="1" applyFill="1" applyBorder="1" applyAlignment="1">
      <alignment horizontal="center" vertical="center"/>
    </xf>
    <xf numFmtId="0" fontId="7" fillId="4" borderId="92" xfId="4" applyFont="1" applyFill="1" applyBorder="1" applyAlignment="1">
      <alignment horizontal="center" vertical="center"/>
    </xf>
    <xf numFmtId="0" fontId="7" fillId="4" borderId="83" xfId="4" applyFont="1" applyFill="1" applyBorder="1" applyAlignment="1">
      <alignment horizontal="center" vertical="center"/>
    </xf>
    <xf numFmtId="0" fontId="14" fillId="4" borderId="27" xfId="30" applyFont="1" applyFill="1" applyBorder="1" applyAlignment="1">
      <alignment horizontal="center" vertical="center" textRotation="255"/>
    </xf>
    <xf numFmtId="0" fontId="14" fillId="4" borderId="31" xfId="30" applyFont="1" applyFill="1" applyBorder="1" applyAlignment="1">
      <alignment horizontal="center" vertical="center" textRotation="255"/>
    </xf>
    <xf numFmtId="0" fontId="14" fillId="4" borderId="35" xfId="30" applyFont="1" applyFill="1" applyBorder="1" applyAlignment="1">
      <alignment horizontal="center" vertical="center" textRotation="255"/>
    </xf>
    <xf numFmtId="38" fontId="13" fillId="6" borderId="3" xfId="3" applyFont="1" applyFill="1" applyBorder="1" applyAlignment="1" applyProtection="1">
      <alignment horizontal="center" vertical="center"/>
    </xf>
    <xf numFmtId="38" fontId="13" fillId="6" borderId="18" xfId="3" applyFont="1" applyFill="1" applyBorder="1" applyAlignment="1" applyProtection="1">
      <alignment horizontal="center" vertical="center"/>
    </xf>
    <xf numFmtId="0" fontId="2" fillId="0" borderId="9" xfId="18" applyFont="1" applyBorder="1" applyAlignment="1">
      <alignment vertical="center" wrapText="1"/>
    </xf>
    <xf numFmtId="0" fontId="2" fillId="0" borderId="16" xfId="18" applyFont="1" applyBorder="1" applyAlignment="1">
      <alignment vertical="center" wrapText="1"/>
    </xf>
    <xf numFmtId="0" fontId="9" fillId="4" borderId="31" xfId="0" applyFont="1" applyFill="1" applyBorder="1" applyAlignment="1">
      <alignment horizontal="center" vertical="top"/>
    </xf>
    <xf numFmtId="0" fontId="7" fillId="3" borderId="27" xfId="4" applyFont="1" applyFill="1" applyBorder="1" applyAlignment="1">
      <alignment horizontal="center" vertical="top"/>
    </xf>
    <xf numFmtId="0" fontId="0" fillId="0" borderId="31" xfId="0" applyBorder="1" applyAlignment="1">
      <alignment horizontal="center" vertical="top"/>
    </xf>
    <xf numFmtId="0" fontId="7" fillId="6" borderId="9" xfId="4" applyFont="1" applyFill="1" applyBorder="1" applyAlignment="1">
      <alignment horizontal="center" vertical="center"/>
    </xf>
    <xf numFmtId="0" fontId="7" fillId="6" borderId="10" xfId="4" applyFont="1" applyFill="1" applyBorder="1" applyAlignment="1">
      <alignment horizontal="center" vertical="center"/>
    </xf>
    <xf numFmtId="0" fontId="7" fillId="6" borderId="93" xfId="4" applyFont="1" applyFill="1" applyBorder="1" applyAlignment="1">
      <alignment horizontal="center" vertical="center"/>
    </xf>
    <xf numFmtId="0" fontId="7" fillId="6" borderId="94" xfId="4" applyFont="1" applyFill="1" applyBorder="1" applyAlignment="1">
      <alignment horizontal="center" vertical="center"/>
    </xf>
    <xf numFmtId="0" fontId="0" fillId="6" borderId="32" xfId="0" applyFill="1" applyBorder="1">
      <alignment vertical="center"/>
    </xf>
    <xf numFmtId="0" fontId="0" fillId="6" borderId="34" xfId="0" applyFill="1" applyBorder="1">
      <alignment vertical="center"/>
    </xf>
    <xf numFmtId="0" fontId="0" fillId="6" borderId="76" xfId="0" applyFill="1" applyBorder="1">
      <alignment vertical="center"/>
    </xf>
    <xf numFmtId="0" fontId="0" fillId="6" borderId="78" xfId="0" applyFill="1" applyBorder="1">
      <alignment vertical="center"/>
    </xf>
    <xf numFmtId="0" fontId="7" fillId="6" borderId="16" xfId="4" applyFont="1" applyFill="1" applyBorder="1" applyAlignment="1">
      <alignment horizontal="center" vertical="center"/>
    </xf>
    <xf numFmtId="0" fontId="7" fillId="6" borderId="107" xfId="4" applyFont="1" applyFill="1" applyBorder="1" applyAlignment="1">
      <alignment horizontal="center" vertical="center"/>
    </xf>
    <xf numFmtId="0" fontId="0" fillId="6" borderId="59" xfId="0" applyFill="1" applyBorder="1">
      <alignment vertical="center"/>
    </xf>
    <xf numFmtId="0" fontId="0" fillId="6" borderId="77" xfId="0" applyFill="1" applyBorder="1">
      <alignment vertical="center"/>
    </xf>
    <xf numFmtId="0" fontId="7" fillId="6" borderId="3" xfId="4" applyFont="1" applyFill="1" applyBorder="1" applyAlignment="1">
      <alignment horizontal="center" vertical="center" wrapText="1"/>
    </xf>
    <xf numFmtId="0" fontId="7" fillId="6" borderId="40" xfId="4" applyFont="1" applyFill="1" applyBorder="1" applyAlignment="1">
      <alignment horizontal="center" vertical="center"/>
    </xf>
    <xf numFmtId="0" fontId="7" fillId="6" borderId="18" xfId="4" applyFont="1" applyFill="1" applyBorder="1" applyAlignment="1">
      <alignment horizontal="center" vertical="center" wrapText="1"/>
    </xf>
    <xf numFmtId="0" fontId="7" fillId="6" borderId="6" xfId="4" applyFont="1" applyFill="1" applyBorder="1" applyAlignment="1">
      <alignment horizontal="center" vertical="center" wrapText="1"/>
    </xf>
    <xf numFmtId="0" fontId="7" fillId="6" borderId="19" xfId="4" applyFont="1" applyFill="1" applyBorder="1" applyAlignment="1">
      <alignment horizontal="center" vertical="center" wrapText="1"/>
    </xf>
    <xf numFmtId="0" fontId="7" fillId="6" borderId="38" xfId="4" applyFont="1" applyFill="1" applyBorder="1" applyAlignment="1">
      <alignment horizontal="center" vertical="center" wrapText="1"/>
    </xf>
    <xf numFmtId="0" fontId="7" fillId="6" borderId="67" xfId="4" applyFont="1" applyFill="1" applyBorder="1" applyAlignment="1">
      <alignment horizontal="center" vertical="center" wrapText="1"/>
    </xf>
    <xf numFmtId="0" fontId="7" fillId="6" borderId="40" xfId="4" applyFont="1" applyFill="1" applyBorder="1" applyAlignment="1">
      <alignment horizontal="center" vertical="center" wrapText="1"/>
    </xf>
    <xf numFmtId="0" fontId="7" fillId="6" borderId="0" xfId="4" applyFont="1" applyFill="1" applyAlignment="1">
      <alignment horizontal="center" vertical="center" wrapText="1"/>
    </xf>
    <xf numFmtId="0" fontId="7" fillId="6" borderId="7" xfId="4" applyFont="1" applyFill="1" applyBorder="1" applyAlignment="1">
      <alignment horizontal="center" vertical="center" wrapText="1"/>
    </xf>
    <xf numFmtId="0" fontId="7" fillId="6" borderId="14" xfId="4" applyFont="1" applyFill="1" applyBorder="1" applyAlignment="1">
      <alignment horizontal="center" vertical="center" wrapText="1"/>
    </xf>
    <xf numFmtId="0" fontId="7" fillId="6" borderId="1" xfId="4" applyFont="1" applyFill="1" applyBorder="1" applyAlignment="1">
      <alignment horizontal="center" vertical="center" wrapText="1"/>
    </xf>
    <xf numFmtId="0" fontId="7" fillId="6" borderId="12" xfId="4" applyFont="1" applyFill="1" applyBorder="1" applyAlignment="1">
      <alignment horizontal="center" vertical="center" shrinkToFit="1"/>
    </xf>
    <xf numFmtId="0" fontId="7" fillId="6" borderId="13" xfId="4" applyFont="1" applyFill="1" applyBorder="1" applyAlignment="1">
      <alignment horizontal="center" vertical="center" shrinkToFit="1"/>
    </xf>
    <xf numFmtId="0" fontId="6" fillId="0" borderId="1" xfId="4" applyBorder="1" applyAlignment="1">
      <alignment horizontal="center" vertical="center" shrinkToFit="1"/>
    </xf>
    <xf numFmtId="0" fontId="36" fillId="0" borderId="1" xfId="4" applyFont="1" applyBorder="1" applyAlignment="1">
      <alignment vertical="center" wrapText="1" shrinkToFit="1"/>
    </xf>
    <xf numFmtId="0" fontId="7" fillId="9" borderId="1" xfId="4" applyFont="1" applyFill="1" applyBorder="1" applyAlignment="1">
      <alignment horizontal="center" vertical="center"/>
    </xf>
    <xf numFmtId="0" fontId="36" fillId="8" borderId="1" xfId="4" applyFont="1" applyFill="1" applyBorder="1" applyAlignment="1">
      <alignment vertical="center" wrapText="1" shrinkToFit="1"/>
    </xf>
    <xf numFmtId="0" fontId="25" fillId="12" borderId="12" xfId="18" applyFont="1" applyFill="1" applyBorder="1" applyAlignment="1">
      <alignment horizontal="center" vertical="center"/>
    </xf>
    <xf numFmtId="0" fontId="25" fillId="12" borderId="13" xfId="18" applyFont="1" applyFill="1" applyBorder="1" applyAlignment="1">
      <alignment horizontal="center" vertical="center"/>
    </xf>
    <xf numFmtId="0" fontId="25" fillId="12" borderId="17" xfId="18" applyFont="1" applyFill="1" applyBorder="1" applyAlignment="1">
      <alignment horizontal="center" vertical="center"/>
    </xf>
    <xf numFmtId="0" fontId="6" fillId="0" borderId="1" xfId="4" applyBorder="1" applyAlignment="1">
      <alignment vertical="center" wrapText="1"/>
    </xf>
    <xf numFmtId="0" fontId="6" fillId="4" borderId="3" xfId="4" applyFill="1" applyBorder="1" applyAlignment="1">
      <alignment horizontal="center" vertical="center" wrapText="1"/>
    </xf>
    <xf numFmtId="0" fontId="6" fillId="4" borderId="40" xfId="4" applyFill="1" applyBorder="1" applyAlignment="1">
      <alignment horizontal="center" vertical="center" wrapText="1"/>
    </xf>
    <xf numFmtId="0" fontId="6" fillId="4" borderId="18" xfId="4" applyFill="1" applyBorder="1" applyAlignment="1">
      <alignment horizontal="center" vertical="center" wrapText="1"/>
    </xf>
    <xf numFmtId="0" fontId="6" fillId="4" borderId="6" xfId="4" applyFill="1" applyBorder="1" applyAlignment="1">
      <alignment horizontal="center" vertical="center" wrapText="1"/>
    </xf>
    <xf numFmtId="0" fontId="6" fillId="4" borderId="0" xfId="4" applyFill="1" applyAlignment="1">
      <alignment horizontal="center" vertical="center" wrapText="1"/>
    </xf>
    <xf numFmtId="0" fontId="6" fillId="4" borderId="19" xfId="4" applyFill="1" applyBorder="1" applyAlignment="1">
      <alignment horizontal="center" vertical="center" wrapText="1"/>
    </xf>
    <xf numFmtId="0" fontId="6" fillId="4" borderId="7" xfId="4" applyFill="1" applyBorder="1" applyAlignment="1">
      <alignment horizontal="center" vertical="center" wrapText="1"/>
    </xf>
    <xf numFmtId="0" fontId="6" fillId="4" borderId="14" xfId="4" applyFill="1" applyBorder="1" applyAlignment="1">
      <alignment horizontal="center" vertical="center" wrapText="1"/>
    </xf>
    <xf numFmtId="0" fontId="6" fillId="4" borderId="20" xfId="4" applyFill="1" applyBorder="1" applyAlignment="1">
      <alignment horizontal="center" vertical="center" wrapText="1"/>
    </xf>
    <xf numFmtId="0" fontId="6" fillId="0" borderId="6" xfId="4" applyBorder="1" applyAlignment="1">
      <alignment vertical="center" wrapText="1"/>
    </xf>
    <xf numFmtId="0" fontId="0" fillId="0" borderId="0" xfId="0" applyAlignment="1">
      <alignment vertical="center" wrapText="1"/>
    </xf>
    <xf numFmtId="0" fontId="6" fillId="0" borderId="6" xfId="4" applyBorder="1" applyAlignment="1">
      <alignment vertical="top" wrapText="1"/>
    </xf>
    <xf numFmtId="0" fontId="6" fillId="0" borderId="0" xfId="4" applyAlignment="1">
      <alignment vertical="top" wrapText="1"/>
    </xf>
  </cellXfs>
  <cellStyles count="32">
    <cellStyle name="パーセント 2" xfId="15" xr:uid="{00000000-0005-0000-0000-000000000000}"/>
    <cellStyle name="桁区切り" xfId="1" builtinId="6"/>
    <cellStyle name="桁区切り 2" xfId="10" xr:uid="{00000000-0005-0000-0000-000002000000}"/>
    <cellStyle name="桁区切り 2 2" xfId="11" xr:uid="{00000000-0005-0000-0000-000003000000}"/>
    <cellStyle name="桁区切り 2 2 2" xfId="9" xr:uid="{00000000-0005-0000-0000-000004000000}"/>
    <cellStyle name="桁区切り 2 2 3" xfId="13" xr:uid="{00000000-0005-0000-0000-000005000000}"/>
    <cellStyle name="桁区切り 2 3" xfId="14" xr:uid="{00000000-0005-0000-0000-000006000000}"/>
    <cellStyle name="桁区切り 3" xfId="3" xr:uid="{00000000-0005-0000-0000-000007000000}"/>
    <cellStyle name="桁区切り 4" xfId="7" xr:uid="{00000000-0005-0000-0000-000008000000}"/>
    <cellStyle name="桁区切り 5" xfId="8" xr:uid="{00000000-0005-0000-0000-000009000000}"/>
    <cellStyle name="桁区切り 6" xfId="12" xr:uid="{00000000-0005-0000-0000-00000A000000}"/>
    <cellStyle name="標準" xfId="0" builtinId="0"/>
    <cellStyle name="標準 10" xfId="5" xr:uid="{00000000-0005-0000-0000-00000C000000}"/>
    <cellStyle name="標準 2" xfId="16" xr:uid="{00000000-0005-0000-0000-00000D000000}"/>
    <cellStyle name="標準 2 2" xfId="17" xr:uid="{00000000-0005-0000-0000-00000E000000}"/>
    <cellStyle name="標準 2 3" xfId="6" xr:uid="{00000000-0005-0000-0000-00000F000000}"/>
    <cellStyle name="標準 3" xfId="18" xr:uid="{00000000-0005-0000-0000-000010000000}"/>
    <cellStyle name="標準 3 2" xfId="4" xr:uid="{00000000-0005-0000-0000-000011000000}"/>
    <cellStyle name="標準 4" xfId="19" xr:uid="{00000000-0005-0000-0000-000012000000}"/>
    <cellStyle name="標準 4 2" xfId="20" xr:uid="{00000000-0005-0000-0000-000013000000}"/>
    <cellStyle name="標準 4 3" xfId="21" xr:uid="{00000000-0005-0000-0000-000014000000}"/>
    <cellStyle name="標準 4 4" xfId="22" xr:uid="{00000000-0005-0000-0000-000015000000}"/>
    <cellStyle name="標準 5" xfId="23" xr:uid="{00000000-0005-0000-0000-000016000000}"/>
    <cellStyle name="標準 5 2" xfId="24" xr:uid="{00000000-0005-0000-0000-000017000000}"/>
    <cellStyle name="標準 6" xfId="25" xr:uid="{00000000-0005-0000-0000-000018000000}"/>
    <cellStyle name="標準 6 2" xfId="26" xr:uid="{00000000-0005-0000-0000-000019000000}"/>
    <cellStyle name="標準 6 2 2" xfId="27" xr:uid="{00000000-0005-0000-0000-00001A000000}"/>
    <cellStyle name="標準 6 3" xfId="28" xr:uid="{00000000-0005-0000-0000-00001B000000}"/>
    <cellStyle name="標準 6 4" xfId="29" xr:uid="{00000000-0005-0000-0000-00001C000000}"/>
    <cellStyle name="標準 7" xfId="2" xr:uid="{00000000-0005-0000-0000-00001D000000}"/>
    <cellStyle name="標準 8" xfId="30" xr:uid="{00000000-0005-0000-0000-00001E000000}"/>
    <cellStyle name="標準 9" xfId="31" xr:uid="{00000000-0005-0000-0000-00001F000000}"/>
  </cellStyles>
  <dxfs count="0"/>
  <tableStyles count="0" defaultTableStyle="TableStyleMedium2" defaultPivotStyle="PivotStyleLight16"/>
  <colors>
    <mruColors>
      <color rgb="FFCCFFFF"/>
      <color rgb="FF66FFFF"/>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238126</xdr:colOff>
      <xdr:row>3</xdr:row>
      <xdr:rowOff>9525</xdr:rowOff>
    </xdr:from>
    <xdr:to>
      <xdr:col>8</xdr:col>
      <xdr:colOff>1619250</xdr:colOff>
      <xdr:row>10</xdr:row>
      <xdr:rowOff>485775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562976" y="1200150"/>
          <a:ext cx="2676524" cy="2466975"/>
        </a:xfrm>
        <a:prstGeom prst="rect">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accent5"/>
              </a:solidFill>
              <a:latin typeface="ＭＳ ゴシック" panose="020B0609070205080204" pitchFamily="49" charset="-128"/>
              <a:ea typeface="ＭＳ ゴシック" panose="020B0609070205080204" pitchFamily="49" charset="-128"/>
            </a:rPr>
            <a:t> こちらの用紙はシート２内訳表に入力した事項が自動的に反映されますので入力の必要はありません。</a:t>
          </a:r>
          <a:endParaRPr kumimoji="1" lang="en-US" altLang="ja-JP" sz="1600">
            <a:solidFill>
              <a:schemeClr val="accent5"/>
            </a:solidFill>
            <a:latin typeface="ＭＳ ゴシック" panose="020B0609070205080204" pitchFamily="49" charset="-128"/>
            <a:ea typeface="ＭＳ ゴシック" panose="020B0609070205080204" pitchFamily="49" charset="-128"/>
          </a:endParaRPr>
        </a:p>
        <a:p>
          <a:r>
            <a:rPr kumimoji="1" lang="ja-JP" altLang="en-US" sz="1600">
              <a:solidFill>
                <a:schemeClr val="accent5"/>
              </a:solidFill>
              <a:latin typeface="ＭＳ ゴシック" panose="020B0609070205080204" pitchFamily="49" charset="-128"/>
              <a:ea typeface="ＭＳ ゴシック" panose="020B0609070205080204" pitchFamily="49" charset="-128"/>
            </a:rPr>
            <a:t> 反映された内容に間違いがないか確認して提出してください。</a:t>
          </a:r>
          <a:endParaRPr kumimoji="1" lang="en-US" altLang="ja-JP" sz="1600">
            <a:solidFill>
              <a:schemeClr val="accent5"/>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1030287</xdr:colOff>
      <xdr:row>80</xdr:row>
      <xdr:rowOff>136525</xdr:rowOff>
    </xdr:from>
    <xdr:to>
      <xdr:col>5</xdr:col>
      <xdr:colOff>68262</xdr:colOff>
      <xdr:row>82</xdr:row>
      <xdr:rowOff>165100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2951162" y="21575713"/>
          <a:ext cx="1808163" cy="504825"/>
        </a:xfrm>
        <a:prstGeom prst="wedgeRectCallout">
          <a:avLst>
            <a:gd name="adj1" fmla="val -11318"/>
            <a:gd name="adj2" fmla="val -68479"/>
          </a:avLst>
        </a:prstGeom>
        <a:solidFill>
          <a:schemeClr val="accent1">
            <a:lumMod val="20000"/>
            <a:lumOff val="80000"/>
          </a:schemeClr>
        </a:solidFill>
        <a:ln w="28575">
          <a:solidFill>
            <a:schemeClr val="accent3"/>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chemeClr val="accent5"/>
              </a:solidFill>
              <a:effectLst/>
            </a:rPr>
            <a:t>収入元や内訳（入場料、物品販売等）を記載してください。</a:t>
          </a:r>
        </a:p>
      </xdr:txBody>
    </xdr:sp>
    <xdr:clientData/>
  </xdr:twoCellAnchor>
  <xdr:twoCellAnchor>
    <xdr:from>
      <xdr:col>2</xdr:col>
      <xdr:colOff>851468</xdr:colOff>
      <xdr:row>22</xdr:row>
      <xdr:rowOff>123825</xdr:rowOff>
    </xdr:from>
    <xdr:to>
      <xdr:col>4</xdr:col>
      <xdr:colOff>1238251</xdr:colOff>
      <xdr:row>24</xdr:row>
      <xdr:rowOff>57147</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a:xfrm>
          <a:off x="1994468" y="6677025"/>
          <a:ext cx="2644208" cy="390522"/>
        </a:xfrm>
        <a:prstGeom prst="wedgeRectCallout">
          <a:avLst>
            <a:gd name="adj1" fmla="val -21319"/>
            <a:gd name="adj2" fmla="val 96963"/>
          </a:avLst>
        </a:prstGeom>
        <a:solidFill>
          <a:schemeClr val="accent1">
            <a:lumMod val="20000"/>
            <a:lumOff val="80000"/>
          </a:schemeClr>
        </a:solidFill>
        <a:ln w="28575">
          <a:solidFill>
            <a:schemeClr val="accent3"/>
          </a:solidFill>
          <a:miter lim="800000"/>
        </a:ln>
      </xdr:spPr>
      <xdr:txBody>
        <a:bodyPr vertOverflow="clip" wrap="square" lIns="27432" tIns="18288" rIns="0" bIns="0" anchor="ctr" upright="1"/>
        <a:lstStyle/>
        <a:p>
          <a:pPr algn="ctr" rtl="0">
            <a:defRPr sz="1000"/>
          </a:pPr>
          <a:r>
            <a:rPr lang="ja-JP" altLang="en-US" sz="1100" b="0" i="0" u="none" strike="noStrike" baseline="0">
              <a:solidFill>
                <a:schemeClr val="accent5"/>
              </a:solidFill>
              <a:latin typeface="ＭＳ Ｐゴシック" panose="020B0600070205080204" charset="-128"/>
              <a:ea typeface="ＭＳ Ｐゴシック" panose="020B0600070205080204" charset="-128"/>
            </a:rPr>
            <a:t>取組番号を選択してください。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6"/>
  <sheetViews>
    <sheetView tabSelected="1" view="pageBreakPreview" zoomScale="80" zoomScaleNormal="80" zoomScaleSheetLayoutView="80" workbookViewId="0">
      <selection activeCell="D16" sqref="D16"/>
    </sheetView>
  </sheetViews>
  <sheetFormatPr defaultColWidth="9" defaultRowHeight="13" x14ac:dyDescent="0.2"/>
  <cols>
    <col min="1" max="2" width="8.08984375" style="4" customWidth="1"/>
    <col min="3" max="3" width="25" style="4" customWidth="1"/>
    <col min="4" max="6" width="17" style="5" customWidth="1"/>
    <col min="7" max="8" width="17" style="6" customWidth="1"/>
    <col min="9" max="9" width="24.26953125" style="6" customWidth="1"/>
    <col min="10" max="10" width="7.36328125" style="4" customWidth="1"/>
    <col min="11" max="11" width="10.7265625" style="4" customWidth="1"/>
    <col min="12" max="16384" width="9" style="4"/>
  </cols>
  <sheetData>
    <row r="1" spans="1:12" ht="52.5" customHeight="1" x14ac:dyDescent="0.2">
      <c r="A1" s="317" t="s">
        <v>69</v>
      </c>
      <c r="B1" s="318"/>
      <c r="C1" s="318"/>
      <c r="D1" s="318"/>
      <c r="E1" s="318"/>
      <c r="F1" s="318"/>
      <c r="G1" s="318"/>
      <c r="H1" s="318"/>
      <c r="I1" s="318"/>
    </row>
    <row r="2" spans="1:12" ht="15" customHeight="1" x14ac:dyDescent="0.2">
      <c r="A2" s="143"/>
      <c r="B2" s="143"/>
      <c r="C2" s="143"/>
      <c r="D2" s="208"/>
      <c r="E2" s="143"/>
      <c r="F2" s="143"/>
      <c r="G2" s="143"/>
      <c r="H2" s="143"/>
      <c r="I2" s="143"/>
    </row>
    <row r="3" spans="1:12" ht="26.25" customHeight="1" x14ac:dyDescent="0.2">
      <c r="D3" s="210" t="s">
        <v>108</v>
      </c>
      <c r="E3" s="335">
        <f>'2内訳表'!D11</f>
        <v>0</v>
      </c>
      <c r="F3" s="335"/>
      <c r="G3" s="335"/>
      <c r="H3" s="209"/>
      <c r="I3" s="209"/>
    </row>
    <row r="4" spans="1:12" ht="27.75" customHeight="1" x14ac:dyDescent="0.2">
      <c r="A4" s="7"/>
      <c r="D4" s="211" t="s">
        <v>109</v>
      </c>
      <c r="E4" s="336">
        <f>'2内訳表'!D12</f>
        <v>0</v>
      </c>
      <c r="F4" s="336"/>
      <c r="G4" s="336"/>
      <c r="H4" s="49"/>
      <c r="I4" s="49"/>
    </row>
    <row r="5" spans="1:12" s="1" customFormat="1" ht="11.25" customHeight="1" x14ac:dyDescent="0.2"/>
    <row r="6" spans="1:12" ht="11.25" customHeight="1" x14ac:dyDescent="0.2"/>
    <row r="7" spans="1:12" ht="23.25" customHeight="1" x14ac:dyDescent="0.2">
      <c r="A7" s="8" t="s">
        <v>0</v>
      </c>
      <c r="B7" s="4" t="s">
        <v>60</v>
      </c>
      <c r="F7" s="9"/>
      <c r="G7" s="9"/>
      <c r="H7" s="9"/>
      <c r="I7" s="9"/>
      <c r="J7" s="22"/>
      <c r="K7" s="23"/>
    </row>
    <row r="8" spans="1:12" ht="23.25" customHeight="1" x14ac:dyDescent="0.2">
      <c r="A8" s="8" t="s">
        <v>0</v>
      </c>
      <c r="B8" s="10"/>
      <c r="C8" s="4" t="s">
        <v>1</v>
      </c>
      <c r="G8" s="4"/>
      <c r="H8" s="4"/>
      <c r="I8" s="4"/>
      <c r="J8" s="22"/>
      <c r="K8" s="22"/>
      <c r="L8" s="23"/>
    </row>
    <row r="9" spans="1:12" ht="15" customHeight="1" thickBot="1" x14ac:dyDescent="0.25">
      <c r="G9" s="13"/>
      <c r="H9" s="13"/>
      <c r="I9" s="13"/>
    </row>
    <row r="10" spans="1:12" ht="45" customHeight="1" thickBot="1" x14ac:dyDescent="0.25">
      <c r="A10" s="327" t="s">
        <v>110</v>
      </c>
      <c r="B10" s="328"/>
      <c r="C10" s="329"/>
      <c r="D10" s="329"/>
      <c r="E10" s="330">
        <f>ROUNDDOWN(D43,-3)</f>
        <v>0</v>
      </c>
      <c r="F10" s="331"/>
      <c r="G10" s="140" t="s">
        <v>61</v>
      </c>
      <c r="H10" s="224"/>
      <c r="J10" s="6"/>
    </row>
    <row r="11" spans="1:12" ht="45" customHeight="1" thickBot="1" x14ac:dyDescent="0.25">
      <c r="A11" s="332" t="s">
        <v>111</v>
      </c>
      <c r="B11" s="333"/>
      <c r="C11" s="334"/>
      <c r="D11" s="334"/>
      <c r="E11" s="330">
        <f>D50</f>
        <v>0</v>
      </c>
      <c r="F11" s="331"/>
      <c r="G11" s="140" t="s">
        <v>61</v>
      </c>
      <c r="H11" s="5"/>
      <c r="J11" s="6"/>
    </row>
    <row r="12" spans="1:12" ht="15" customHeight="1" x14ac:dyDescent="0.2">
      <c r="G12" s="13"/>
      <c r="H12" s="13"/>
      <c r="I12" s="13"/>
    </row>
    <row r="13" spans="1:12" ht="22.5" customHeight="1" thickBot="1" x14ac:dyDescent="0.25">
      <c r="A13" s="20" t="s">
        <v>3</v>
      </c>
      <c r="I13" s="8" t="s">
        <v>2</v>
      </c>
    </row>
    <row r="14" spans="1:12" s="2" customFormat="1" ht="22.5" customHeight="1" thickBot="1" x14ac:dyDescent="0.25">
      <c r="A14" s="352" t="s">
        <v>4</v>
      </c>
      <c r="B14" s="355" t="s">
        <v>27</v>
      </c>
      <c r="C14" s="356"/>
      <c r="D14" s="367" t="s">
        <v>112</v>
      </c>
      <c r="E14" s="368"/>
      <c r="F14" s="368"/>
      <c r="G14" s="368"/>
      <c r="H14" s="369"/>
      <c r="I14" s="341" t="s">
        <v>28</v>
      </c>
    </row>
    <row r="15" spans="1:12" s="2" customFormat="1" ht="22.5" customHeight="1" x14ac:dyDescent="0.2">
      <c r="A15" s="353"/>
      <c r="B15" s="357"/>
      <c r="C15" s="358"/>
      <c r="D15" s="186" t="s">
        <v>113</v>
      </c>
      <c r="E15" s="187" t="s">
        <v>114</v>
      </c>
      <c r="F15" s="187" t="s">
        <v>115</v>
      </c>
      <c r="G15" s="188" t="s">
        <v>116</v>
      </c>
      <c r="H15" s="189" t="s">
        <v>117</v>
      </c>
      <c r="I15" s="342"/>
    </row>
    <row r="16" spans="1:12" s="2" customFormat="1" ht="41.25" customHeight="1" thickBot="1" x14ac:dyDescent="0.25">
      <c r="A16" s="354"/>
      <c r="B16" s="359"/>
      <c r="C16" s="360"/>
      <c r="D16" s="240" t="str">
        <f>IF('2内訳表'!$F18="","",'2内訳表'!$F18)</f>
        <v/>
      </c>
      <c r="E16" s="241" t="str">
        <f>IF('2内訳表'!$F19="","",'2内訳表'!$F19)</f>
        <v/>
      </c>
      <c r="F16" s="241" t="str">
        <f>IF('2内訳表'!$F20="","",'2内訳表'!$F20)</f>
        <v/>
      </c>
      <c r="G16" s="242" t="str">
        <f>IF('2内訳表'!$F21="","",'2内訳表'!$F21)</f>
        <v/>
      </c>
      <c r="H16" s="243" t="str">
        <f>IF('2内訳表'!$F22="","",'2内訳表'!$F22)</f>
        <v/>
      </c>
      <c r="I16" s="343"/>
    </row>
    <row r="17" spans="1:9" ht="22.5" customHeight="1" x14ac:dyDescent="0.2">
      <c r="A17" s="119" t="s">
        <v>5</v>
      </c>
      <c r="B17" s="344" t="s">
        <v>29</v>
      </c>
      <c r="C17" s="344"/>
      <c r="D17" s="121">
        <f>SUMIF('2内訳表'!$D28:$D30,"①",'2内訳表'!$N28:$N30)</f>
        <v>0</v>
      </c>
      <c r="E17" s="122">
        <f>SUMIF('2内訳表'!$D28:$D30,"②",'2内訳表'!$N28:$N30)</f>
        <v>0</v>
      </c>
      <c r="F17" s="122">
        <f>SUMIF('2内訳表'!$D28:$D30,"③",'2内訳表'!$N28:$N30)</f>
        <v>0</v>
      </c>
      <c r="G17" s="123">
        <f>SUMIF('2内訳表'!$D28:$D30,"④",'2内訳表'!$N28:$N30)</f>
        <v>0</v>
      </c>
      <c r="H17" s="124">
        <f>SUMIF('2内訳表'!$D28:$D30,"⑤",'2内訳表'!$N28:$N30)</f>
        <v>0</v>
      </c>
      <c r="I17" s="125">
        <f>SUM(D17:H17)</f>
        <v>0</v>
      </c>
    </row>
    <row r="18" spans="1:9" ht="22.5" customHeight="1" x14ac:dyDescent="0.2">
      <c r="A18" s="322" t="s">
        <v>6</v>
      </c>
      <c r="B18" s="337" t="s">
        <v>7</v>
      </c>
      <c r="C18" s="338"/>
      <c r="D18" s="126">
        <f>SUMIF('2内訳表'!$D32:$D36,"①",'2内訳表'!$N32:$N36)</f>
        <v>0</v>
      </c>
      <c r="E18" s="127">
        <f>SUMIF('2内訳表'!$D32:$D36,"②",'2内訳表'!$N32:$N36)</f>
        <v>0</v>
      </c>
      <c r="F18" s="127">
        <f>SUMIF('2内訳表'!$D32:$D36,"③",'2内訳表'!$N32:$N36)</f>
        <v>0</v>
      </c>
      <c r="G18" s="128">
        <f>SUMIF('2内訳表'!$D32:$D36,"④",'2内訳表'!$N32:$N36)</f>
        <v>0</v>
      </c>
      <c r="H18" s="129">
        <f>SUMIF('2内訳表'!$D32:$D36,"⑤",'2内訳表'!$N32:$N36)</f>
        <v>0</v>
      </c>
      <c r="I18" s="130">
        <f t="shared" ref="I18:I26" si="0">SUM(D18:H18)</f>
        <v>0</v>
      </c>
    </row>
    <row r="19" spans="1:9" ht="22.5" customHeight="1" x14ac:dyDescent="0.2">
      <c r="A19" s="323"/>
      <c r="B19" s="339" t="s">
        <v>30</v>
      </c>
      <c r="C19" s="340"/>
      <c r="D19" s="126">
        <f>SUMIF('2内訳表'!$D37:$D41,"①",'2内訳表'!$N37:$N41)</f>
        <v>0</v>
      </c>
      <c r="E19" s="131">
        <f>SUMIF('2内訳表'!$D37:$D41,"②",'2内訳表'!$N37:$N41)</f>
        <v>0</v>
      </c>
      <c r="F19" s="132">
        <f>SUMIF('2内訳表'!$D37:$D41,"③",'2内訳表'!$N37:$N41)</f>
        <v>0</v>
      </c>
      <c r="G19" s="133">
        <f>SUMIF('2内訳表'!$D37:$D41,"④",'2内訳表'!$N37:$N41)</f>
        <v>0</v>
      </c>
      <c r="H19" s="134">
        <f>SUMIF('2内訳表'!$D37:$D41,"⑤",'2内訳表'!$N37:$N41)</f>
        <v>0</v>
      </c>
      <c r="I19" s="135">
        <f t="shared" si="0"/>
        <v>0</v>
      </c>
    </row>
    <row r="20" spans="1:9" ht="22.5" customHeight="1" x14ac:dyDescent="0.2">
      <c r="A20" s="323"/>
      <c r="B20" s="339" t="s">
        <v>8</v>
      </c>
      <c r="C20" s="340"/>
      <c r="D20" s="126">
        <f>SUMIF('2内訳表'!$D42:$D46,"①",'2内訳表'!$N42:$N46)</f>
        <v>0</v>
      </c>
      <c r="E20" s="132">
        <f>SUMIF('2内訳表'!$D42:$D46,"②",'2内訳表'!$N42:$N46)</f>
        <v>0</v>
      </c>
      <c r="F20" s="132">
        <f>SUMIF('2内訳表'!$D42:$D46,"③",'2内訳表'!$N42:$N46)</f>
        <v>0</v>
      </c>
      <c r="G20" s="133">
        <f>SUMIF('2内訳表'!$D42:$D46,"④",'2内訳表'!$N42:$N46)</f>
        <v>0</v>
      </c>
      <c r="H20" s="134">
        <f>SUMIF('2内訳表'!$D42:$D46,"⑤",'2内訳表'!$N42:$N46)</f>
        <v>0</v>
      </c>
      <c r="I20" s="135">
        <f t="shared" si="0"/>
        <v>0</v>
      </c>
    </row>
    <row r="21" spans="1:9" ht="22.5" customHeight="1" x14ac:dyDescent="0.2">
      <c r="A21" s="323"/>
      <c r="B21" s="339" t="s">
        <v>9</v>
      </c>
      <c r="C21" s="340"/>
      <c r="D21" s="126">
        <f>SUMIF('2内訳表'!$D47:$D51,"①",'2内訳表'!$N47:$N51)</f>
        <v>0</v>
      </c>
      <c r="E21" s="132">
        <f>SUMIF('2内訳表'!$D47:$D51,"②",'2内訳表'!$N47:$N51)</f>
        <v>0</v>
      </c>
      <c r="F21" s="132">
        <f>SUMIF('2内訳表'!$D47:$D51,"③",'2内訳表'!$N47:$N51)</f>
        <v>0</v>
      </c>
      <c r="G21" s="133">
        <f>SUMIF('2内訳表'!$D47:$D51,"④",'2内訳表'!$N47:$N51)</f>
        <v>0</v>
      </c>
      <c r="H21" s="134">
        <f>SUMIF('2内訳表'!$D47:$D51,"⑤",'2内訳表'!$N47:$N51)</f>
        <v>0</v>
      </c>
      <c r="I21" s="135">
        <f t="shared" si="0"/>
        <v>0</v>
      </c>
    </row>
    <row r="22" spans="1:9" ht="22.5" customHeight="1" x14ac:dyDescent="0.2">
      <c r="A22" s="323"/>
      <c r="B22" s="339" t="s">
        <v>10</v>
      </c>
      <c r="C22" s="340"/>
      <c r="D22" s="126">
        <f>SUMIF('2内訳表'!$D52:$D55,"①",'2内訳表'!$N52:$N55)</f>
        <v>0</v>
      </c>
      <c r="E22" s="132">
        <f>SUMIF('2内訳表'!$D52:$D55,"②",'2内訳表'!$N52:$N55)</f>
        <v>0</v>
      </c>
      <c r="F22" s="132">
        <f>SUMIF('2内訳表'!$D52:$D55,"③",'2内訳表'!$N52:$N55)</f>
        <v>0</v>
      </c>
      <c r="G22" s="133">
        <f>SUMIF('2内訳表'!$D52:$D55,"④",'2内訳表'!$N52:$N55)</f>
        <v>0</v>
      </c>
      <c r="H22" s="134">
        <f>SUMIF('2内訳表'!$D52:$D55,"⑤",'2内訳表'!$N52:$N55)</f>
        <v>0</v>
      </c>
      <c r="I22" s="135">
        <f t="shared" si="0"/>
        <v>0</v>
      </c>
    </row>
    <row r="23" spans="1:9" ht="22.5" customHeight="1" x14ac:dyDescent="0.2">
      <c r="A23" s="323"/>
      <c r="B23" s="339" t="s">
        <v>11</v>
      </c>
      <c r="C23" s="340"/>
      <c r="D23" s="126">
        <f>SUMIF('2内訳表'!$D56:$D60,"①",'2内訳表'!$N56:$N60)</f>
        <v>0</v>
      </c>
      <c r="E23" s="132">
        <f>SUMIF('2内訳表'!$D56:$D60,"②",'2内訳表'!$N56:$N60)</f>
        <v>0</v>
      </c>
      <c r="F23" s="132">
        <f>SUMIF('2内訳表'!$D56:$D60,"③",'2内訳表'!$N56:$N60)</f>
        <v>0</v>
      </c>
      <c r="G23" s="133">
        <f>SUMIF('2内訳表'!$D56:$D60,"④",'2内訳表'!$N56:$N60)</f>
        <v>0</v>
      </c>
      <c r="H23" s="134">
        <f>SUMIF('2内訳表'!$D56:$D60,"⑤",'2内訳表'!$N56:$N60)</f>
        <v>0</v>
      </c>
      <c r="I23" s="135">
        <f t="shared" si="0"/>
        <v>0</v>
      </c>
    </row>
    <row r="24" spans="1:9" ht="22.5" customHeight="1" x14ac:dyDescent="0.2">
      <c r="A24" s="323"/>
      <c r="B24" s="350" t="s">
        <v>12</v>
      </c>
      <c r="C24" s="351"/>
      <c r="D24" s="126">
        <f>SUMIF('2内訳表'!$D61:$D65,"①",'2内訳表'!$N61:$N65)</f>
        <v>0</v>
      </c>
      <c r="E24" s="127">
        <f>SUMIF('2内訳表'!$D61:$D65,"②",'2内訳表'!$N61:$N65)</f>
        <v>0</v>
      </c>
      <c r="F24" s="127">
        <f>SUMIF('2内訳表'!$D61:$D65,"③",'2内訳表'!$N61:$N65)</f>
        <v>0</v>
      </c>
      <c r="G24" s="128">
        <f>SUMIF('2内訳表'!$D61:$D65,"④",'2内訳表'!$N61:$N65)</f>
        <v>0</v>
      </c>
      <c r="H24" s="129">
        <f>SUMIF('2内訳表'!$D61:$D65,"⑤",'2内訳表'!$N61:$N65)</f>
        <v>0</v>
      </c>
      <c r="I24" s="130">
        <f t="shared" si="0"/>
        <v>0</v>
      </c>
    </row>
    <row r="25" spans="1:9" ht="22.5" customHeight="1" x14ac:dyDescent="0.2">
      <c r="A25" s="323"/>
      <c r="B25" s="339" t="s">
        <v>13</v>
      </c>
      <c r="C25" s="340"/>
      <c r="D25" s="126">
        <f>SUMIF('2内訳表'!$D66:$D68,"①",'2内訳表'!$N66:$N68)</f>
        <v>0</v>
      </c>
      <c r="E25" s="132">
        <f>SUMIF('2内訳表'!$D66:$D68,"②",'2内訳表'!$N66:$N68)</f>
        <v>0</v>
      </c>
      <c r="F25" s="132">
        <f>SUMIF('2内訳表'!$D66:$D68,"③",'2内訳表'!$N66:$N68)</f>
        <v>0</v>
      </c>
      <c r="G25" s="133">
        <f>SUMIF('2内訳表'!$D66:$D68,"④",'2内訳表'!$N66:$N68)</f>
        <v>0</v>
      </c>
      <c r="H25" s="134">
        <f>SUMIF('2内訳表'!$D66:$D68,"⑤",'2内訳表'!$N66:$N68)</f>
        <v>0</v>
      </c>
      <c r="I25" s="135">
        <f>SUM(D25:H25)</f>
        <v>0</v>
      </c>
    </row>
    <row r="26" spans="1:9" ht="22.5" customHeight="1" thickBot="1" x14ac:dyDescent="0.25">
      <c r="A26" s="323"/>
      <c r="B26" s="325" t="s">
        <v>14</v>
      </c>
      <c r="C26" s="326"/>
      <c r="D26" s="136">
        <f>SUMIF('2内訳表'!$D69:$D71,"①",'2内訳表'!$N69:$N71)</f>
        <v>0</v>
      </c>
      <c r="E26" s="137">
        <f>SUMIF('2内訳表'!$D69:$D71,"②",'2内訳表'!$N69:$N71)</f>
        <v>0</v>
      </c>
      <c r="F26" s="137">
        <f>SUMIF('2内訳表'!$D69:$D71,"③",'2内訳表'!$N69:$N71)</f>
        <v>0</v>
      </c>
      <c r="G26" s="138">
        <f>SUMIF('2内訳表'!$D69:$D71,"④",'2内訳表'!$N69:$N71)</f>
        <v>0</v>
      </c>
      <c r="H26" s="139">
        <f>SUMIF('2内訳表'!$D69:$D71,"⑤",'2内訳表'!$N69:$N71)</f>
        <v>0</v>
      </c>
      <c r="I26" s="60">
        <f t="shared" si="0"/>
        <v>0</v>
      </c>
    </row>
    <row r="27" spans="1:9" ht="22.5" customHeight="1" thickBot="1" x14ac:dyDescent="0.25">
      <c r="A27" s="324"/>
      <c r="B27" s="325" t="s">
        <v>15</v>
      </c>
      <c r="C27" s="326"/>
      <c r="D27" s="347"/>
      <c r="E27" s="348"/>
      <c r="F27" s="348"/>
      <c r="G27" s="348"/>
      <c r="H27" s="349"/>
      <c r="I27" s="225">
        <f>'2内訳表'!O72</f>
        <v>0</v>
      </c>
    </row>
    <row r="28" spans="1:9" ht="22.5" customHeight="1" thickBot="1" x14ac:dyDescent="0.25">
      <c r="A28" s="361" t="s">
        <v>16</v>
      </c>
      <c r="B28" s="362"/>
      <c r="C28" s="363"/>
      <c r="D28" s="347"/>
      <c r="E28" s="348"/>
      <c r="F28" s="348"/>
      <c r="G28" s="348"/>
      <c r="H28" s="349"/>
      <c r="I28" s="226">
        <f>'2内訳表'!O74</f>
        <v>0</v>
      </c>
    </row>
    <row r="29" spans="1:9" ht="22.5" customHeight="1" thickBot="1" x14ac:dyDescent="0.25">
      <c r="A29" s="364" t="s">
        <v>17</v>
      </c>
      <c r="B29" s="365"/>
      <c r="C29" s="366"/>
      <c r="D29" s="126">
        <f>SUMIF('2内訳表'!$D76:$D78,"①",'2内訳表'!$N76:$N78)</f>
        <v>0</v>
      </c>
      <c r="E29" s="132">
        <f>SUMIF('2内訳表'!$D76:$D78,"②",'2内訳表'!$N76:$N78)</f>
        <v>0</v>
      </c>
      <c r="F29" s="132">
        <f>SUMIF('2内訳表'!$D76:$D78,"③",'2内訳表'!$N76:$N78)</f>
        <v>0</v>
      </c>
      <c r="G29" s="133">
        <f>SUMIF('2内訳表'!$D76:$D78,"④",'2内訳表'!$N76:$N78)</f>
        <v>0</v>
      </c>
      <c r="H29" s="134">
        <f>SUMIF('2内訳表'!$D76:$D78,"⑤",'2内訳表'!$N76:$N78)</f>
        <v>0</v>
      </c>
      <c r="I29" s="135">
        <f>SUM(D29:H29)</f>
        <v>0</v>
      </c>
    </row>
    <row r="30" spans="1:9" ht="22.5" customHeight="1" thickBot="1" x14ac:dyDescent="0.25">
      <c r="A30" s="319" t="s">
        <v>118</v>
      </c>
      <c r="B30" s="320"/>
      <c r="C30" s="321"/>
      <c r="D30" s="120">
        <f>SUM(D17:D26)+D29</f>
        <v>0</v>
      </c>
      <c r="E30" s="120">
        <f>SUM(E17:E26)+E29</f>
        <v>0</v>
      </c>
      <c r="F30" s="120">
        <f>SUM(F17:F26)+F29</f>
        <v>0</v>
      </c>
      <c r="G30" s="120">
        <f>SUM(G17:G26)+G29</f>
        <v>0</v>
      </c>
      <c r="H30" s="120">
        <f>SUM(H17:H26)+H29</f>
        <v>0</v>
      </c>
      <c r="I30" s="250"/>
    </row>
    <row r="31" spans="1:9" ht="22.5" customHeight="1" thickBot="1" x14ac:dyDescent="0.25">
      <c r="A31" s="345" t="s">
        <v>85</v>
      </c>
      <c r="B31" s="346"/>
      <c r="C31" s="346"/>
      <c r="D31" s="347"/>
      <c r="E31" s="348"/>
      <c r="F31" s="348"/>
      <c r="G31" s="348"/>
      <c r="H31" s="349"/>
      <c r="I31" s="230">
        <f>SUM(I17:I29)</f>
        <v>0</v>
      </c>
    </row>
    <row r="32" spans="1:9" ht="15" customHeight="1" x14ac:dyDescent="0.2">
      <c r="A32" s="20"/>
      <c r="B32" s="20"/>
      <c r="C32" s="20"/>
      <c r="G32" s="13"/>
      <c r="H32" s="13"/>
      <c r="I32" s="13"/>
    </row>
    <row r="33" spans="1:10" ht="22.5" customHeight="1" thickBot="1" x14ac:dyDescent="0.25">
      <c r="A33" s="20" t="s">
        <v>18</v>
      </c>
      <c r="C33" s="12"/>
      <c r="F33" s="8"/>
      <c r="I33" s="8" t="s">
        <v>2</v>
      </c>
    </row>
    <row r="34" spans="1:10" s="3" customFormat="1" ht="22.5" customHeight="1" thickBot="1" x14ac:dyDescent="0.25">
      <c r="A34" s="386" t="s">
        <v>86</v>
      </c>
      <c r="B34" s="387"/>
      <c r="C34" s="388"/>
      <c r="D34" s="367" t="s">
        <v>119</v>
      </c>
      <c r="E34" s="390"/>
      <c r="F34" s="390"/>
      <c r="G34" s="390"/>
      <c r="H34" s="391"/>
      <c r="I34" s="341" t="s">
        <v>28</v>
      </c>
    </row>
    <row r="35" spans="1:10" s="3" customFormat="1" ht="22.5" customHeight="1" thickBot="1" x14ac:dyDescent="0.25">
      <c r="A35" s="389"/>
      <c r="B35" s="372"/>
      <c r="C35" s="373"/>
      <c r="D35" s="115" t="s">
        <v>113</v>
      </c>
      <c r="E35" s="116" t="s">
        <v>114</v>
      </c>
      <c r="F35" s="116" t="s">
        <v>115</v>
      </c>
      <c r="G35" s="117" t="s">
        <v>116</v>
      </c>
      <c r="H35" s="118" t="s">
        <v>117</v>
      </c>
      <c r="I35" s="370"/>
    </row>
    <row r="36" spans="1:10" s="3" customFormat="1" ht="22.5" customHeight="1" x14ac:dyDescent="0.2">
      <c r="A36" s="380" t="s">
        <v>19</v>
      </c>
      <c r="B36" s="381"/>
      <c r="C36" s="249" t="s">
        <v>126</v>
      </c>
      <c r="D36" s="176">
        <f>SUMIF('2内訳表'!$D81:$D82,"①",'2内訳表'!$N81:$N82)</f>
        <v>0</v>
      </c>
      <c r="E36" s="177">
        <f>SUMIF('2内訳表'!$D81:$D82,"②",'2内訳表'!$N81:$N82)</f>
        <v>0</v>
      </c>
      <c r="F36" s="123">
        <f>SUMIF('2内訳表'!$D81:$D82,"③",'2内訳表'!$N81:$N82)</f>
        <v>0</v>
      </c>
      <c r="G36" s="178">
        <f>SUMIF('2内訳表'!$D81:$D82,"④",'2内訳表'!$N81:$N82)</f>
        <v>0</v>
      </c>
      <c r="H36" s="123">
        <f>SUMIF('2内訳表'!$D81:$D82,"⑤",'2内訳表'!$N81:$N82)</f>
        <v>0</v>
      </c>
      <c r="I36" s="227">
        <f>'2内訳表'!O81</f>
        <v>0</v>
      </c>
    </row>
    <row r="37" spans="1:10" s="3" customFormat="1" ht="22.5" customHeight="1" x14ac:dyDescent="0.2">
      <c r="A37" s="382"/>
      <c r="B37" s="383"/>
      <c r="C37" s="316" t="s">
        <v>20</v>
      </c>
      <c r="D37" s="179">
        <f>SUMIF('2内訳表'!$D83:$D84,"①",'2内訳表'!$N83:$N84)</f>
        <v>0</v>
      </c>
      <c r="E37" s="180">
        <f>SUMIF('2内訳表'!$D83:$D84,"②",'2内訳表'!$N83:$N84)</f>
        <v>0</v>
      </c>
      <c r="F37" s="133">
        <f>SUMIF('2内訳表'!$D83:$D84,"③",'2内訳表'!$N83:$N84)</f>
        <v>0</v>
      </c>
      <c r="G37" s="181">
        <f>SUMIF('2内訳表'!$D83:$D84,"④",'2内訳表'!$N83:$N84)</f>
        <v>0</v>
      </c>
      <c r="H37" s="133">
        <f>SUMIF('2内訳表'!$D83:$D84,"⑤",'2内訳表'!$N83:$N84)</f>
        <v>0</v>
      </c>
      <c r="I37" s="228">
        <f>'2内訳表'!O83</f>
        <v>0</v>
      </c>
    </row>
    <row r="38" spans="1:10" s="3" customFormat="1" ht="22.5" customHeight="1" x14ac:dyDescent="0.2">
      <c r="A38" s="382"/>
      <c r="B38" s="383"/>
      <c r="C38" s="316" t="s">
        <v>21</v>
      </c>
      <c r="D38" s="179">
        <f>SUMIF('2内訳表'!$D85:$D86,"①",'2内訳表'!$N85:$N86)</f>
        <v>0</v>
      </c>
      <c r="E38" s="180">
        <f>SUMIF('2内訳表'!$D85:$D86,"②",'2内訳表'!$N85:$N86)</f>
        <v>0</v>
      </c>
      <c r="F38" s="133">
        <f>SUMIF('2内訳表'!$D85:$D86,"③",'2内訳表'!$N85:$N86)</f>
        <v>0</v>
      </c>
      <c r="G38" s="181">
        <f>SUMIF('2内訳表'!$D85:$D86,"④",'2内訳表'!$N85:$N86)</f>
        <v>0</v>
      </c>
      <c r="H38" s="133">
        <f>SUMIF('2内訳表'!$D85:$D86,"⑤",'2内訳表'!$N85:$N86)</f>
        <v>0</v>
      </c>
      <c r="I38" s="228">
        <f>'2内訳表'!O85</f>
        <v>0</v>
      </c>
    </row>
    <row r="39" spans="1:10" s="3" customFormat="1" ht="22.5" customHeight="1" x14ac:dyDescent="0.2">
      <c r="A39" s="384"/>
      <c r="B39" s="385"/>
      <c r="C39" s="311" t="s">
        <v>22</v>
      </c>
      <c r="D39" s="312">
        <f>SUMIF('2内訳表'!$D87:$D88,"①",'2内訳表'!$N87:$N88)</f>
        <v>0</v>
      </c>
      <c r="E39" s="313">
        <f>SUMIF('2内訳表'!$D87:$D88,"②",'2内訳表'!$N87:$N88)</f>
        <v>0</v>
      </c>
      <c r="F39" s="128">
        <f>SUMIF('2内訳表'!$D87:$D88,"③",'2内訳表'!$N87:$N88)</f>
        <v>0</v>
      </c>
      <c r="G39" s="314">
        <f>SUMIF('2内訳表'!$D87:$D88,"④",'2内訳表'!$N87:$N88)</f>
        <v>0</v>
      </c>
      <c r="H39" s="128">
        <f>SUMIF('2内訳表'!$D87:$D88,"⑤",'2内訳表'!$N87:$N88)</f>
        <v>0</v>
      </c>
      <c r="I39" s="315">
        <f>'2内訳表'!O87</f>
        <v>0</v>
      </c>
    </row>
    <row r="40" spans="1:10" s="3" customFormat="1" ht="22.5" customHeight="1" thickBot="1" x14ac:dyDescent="0.25">
      <c r="A40" s="371" t="s">
        <v>88</v>
      </c>
      <c r="B40" s="372"/>
      <c r="C40" s="373"/>
      <c r="D40" s="182">
        <f>SUMIF('2内訳表'!$D89:$D89,"①",'2内訳表'!$N89:$N89)</f>
        <v>0</v>
      </c>
      <c r="E40" s="183">
        <f>SUMIF('2内訳表'!$D89:$D89,"②",'2内訳表'!$N89:$N89)</f>
        <v>0</v>
      </c>
      <c r="F40" s="184">
        <f>SUMIF('2内訳表'!$D89:$D89,"③",'2内訳表'!$N89:$N89)</f>
        <v>0</v>
      </c>
      <c r="G40" s="185">
        <f>SUMIF('2内訳表'!$D89:$D89,"④",'2内訳表'!$N89:$N89)</f>
        <v>0</v>
      </c>
      <c r="H40" s="184">
        <f>SUMIF('2内訳表'!$D89:$D89,"⑤",'2内訳表'!$N89:$N89)</f>
        <v>0</v>
      </c>
      <c r="I40" s="229">
        <f>'2内訳表'!O89</f>
        <v>0</v>
      </c>
    </row>
    <row r="41" spans="1:10" s="3" customFormat="1" ht="22.5" customHeight="1" thickBot="1" x14ac:dyDescent="0.25">
      <c r="A41" s="371" t="s">
        <v>87</v>
      </c>
      <c r="B41" s="374"/>
      <c r="C41" s="375"/>
      <c r="D41" s="44">
        <f>SUM(D36:D40)</f>
        <v>0</v>
      </c>
      <c r="E41" s="42">
        <f t="shared" ref="E41:H41" si="1">SUM(E36:E40)</f>
        <v>0</v>
      </c>
      <c r="F41" s="41">
        <f t="shared" si="1"/>
        <v>0</v>
      </c>
      <c r="G41" s="43">
        <f t="shared" si="1"/>
        <v>0</v>
      </c>
      <c r="H41" s="41">
        <f t="shared" si="1"/>
        <v>0</v>
      </c>
      <c r="I41" s="231">
        <f>SUM(I36:I40)</f>
        <v>0</v>
      </c>
    </row>
    <row r="42" spans="1:10" ht="11.25" customHeight="1" thickBot="1" x14ac:dyDescent="0.25">
      <c r="D42" s="4"/>
      <c r="E42" s="4"/>
      <c r="F42" s="4"/>
      <c r="G42" s="4"/>
      <c r="H42" s="4"/>
      <c r="I42" s="4"/>
    </row>
    <row r="43" spans="1:10" s="1" customFormat="1" ht="42" customHeight="1" thickBot="1" x14ac:dyDescent="0.25">
      <c r="A43" s="376" t="s">
        <v>70</v>
      </c>
      <c r="B43" s="377"/>
      <c r="C43" s="377"/>
      <c r="D43" s="378">
        <f>I31-I41</f>
        <v>0</v>
      </c>
      <c r="E43" s="379"/>
      <c r="F43" s="232" t="s">
        <v>120</v>
      </c>
      <c r="G43" s="29"/>
      <c r="H43" s="29"/>
      <c r="I43" s="39"/>
    </row>
    <row r="44" spans="1:10" s="1" customFormat="1" ht="21.75" customHeight="1" x14ac:dyDescent="0.2">
      <c r="A44" s="29"/>
      <c r="B44" s="29"/>
      <c r="C44" s="29"/>
      <c r="D44" s="29"/>
      <c r="E44" s="29"/>
      <c r="F44" s="29"/>
      <c r="G44" s="29"/>
      <c r="H44" s="29"/>
      <c r="I44" s="39"/>
    </row>
    <row r="45" spans="1:10" s="1" customFormat="1" ht="21.75" customHeight="1" thickBot="1" x14ac:dyDescent="0.25">
      <c r="A45" s="20" t="s">
        <v>66</v>
      </c>
      <c r="B45" s="29"/>
      <c r="C45" s="29"/>
      <c r="D45" s="29"/>
      <c r="E45" s="29"/>
      <c r="F45" s="29"/>
      <c r="G45" s="29"/>
      <c r="H45" s="29"/>
      <c r="I45" s="39"/>
    </row>
    <row r="46" spans="1:10" s="1" customFormat="1" ht="23.25" customHeight="1" thickBot="1" x14ac:dyDescent="0.25">
      <c r="A46" s="392" t="s">
        <v>86</v>
      </c>
      <c r="B46" s="393"/>
      <c r="C46" s="393"/>
      <c r="D46" s="394"/>
      <c r="E46" s="395" t="s">
        <v>89</v>
      </c>
      <c r="F46" s="396"/>
      <c r="G46" s="401" t="s">
        <v>90</v>
      </c>
      <c r="H46" s="320"/>
      <c r="I46" s="321"/>
    </row>
    <row r="47" spans="1:10" s="1" customFormat="1" ht="23.25" customHeight="1" x14ac:dyDescent="0.2">
      <c r="A47" s="402" t="s">
        <v>79</v>
      </c>
      <c r="B47" s="403"/>
      <c r="C47" s="403"/>
      <c r="D47" s="404"/>
      <c r="E47" s="405">
        <f>'2内訳表'!M112</f>
        <v>0</v>
      </c>
      <c r="F47" s="406"/>
      <c r="G47" s="407" t="s">
        <v>24</v>
      </c>
      <c r="H47" s="408"/>
      <c r="I47" s="409"/>
    </row>
    <row r="48" spans="1:10" ht="23.25" customHeight="1" thickBot="1" x14ac:dyDescent="0.25">
      <c r="A48" s="413" t="s">
        <v>80</v>
      </c>
      <c r="B48" s="414"/>
      <c r="C48" s="414"/>
      <c r="D48" s="415"/>
      <c r="E48" s="416">
        <f>'2内訳表'!M120</f>
        <v>0</v>
      </c>
      <c r="F48" s="417"/>
      <c r="G48" s="410"/>
      <c r="H48" s="411"/>
      <c r="I48" s="412"/>
      <c r="J48" s="48"/>
    </row>
    <row r="49" spans="1:9" s="1" customFormat="1" ht="15" customHeight="1" thickBot="1" x14ac:dyDescent="0.25"/>
    <row r="50" spans="1:9" s="1" customFormat="1" ht="42.75" customHeight="1" thickBot="1" x14ac:dyDescent="0.25">
      <c r="A50" s="397" t="s">
        <v>71</v>
      </c>
      <c r="B50" s="398"/>
      <c r="C50" s="398"/>
      <c r="D50" s="399">
        <f>I31+E47+E48</f>
        <v>0</v>
      </c>
      <c r="E50" s="400"/>
      <c r="G50" s="29"/>
      <c r="H50" s="29"/>
      <c r="I50" s="39"/>
    </row>
    <row r="56" spans="1:9" x14ac:dyDescent="0.2">
      <c r="D56" s="4"/>
      <c r="E56" s="4"/>
      <c r="F56" s="4"/>
      <c r="G56" s="4"/>
      <c r="H56" s="4"/>
      <c r="I56" s="4"/>
    </row>
  </sheetData>
  <mergeCells count="48">
    <mergeCell ref="A46:D46"/>
    <mergeCell ref="E46:F46"/>
    <mergeCell ref="A50:C50"/>
    <mergeCell ref="D50:E50"/>
    <mergeCell ref="G46:I46"/>
    <mergeCell ref="A47:D47"/>
    <mergeCell ref="E47:F47"/>
    <mergeCell ref="G47:I48"/>
    <mergeCell ref="A48:D48"/>
    <mergeCell ref="E48:F48"/>
    <mergeCell ref="I34:I35"/>
    <mergeCell ref="A40:C40"/>
    <mergeCell ref="A41:C41"/>
    <mergeCell ref="A43:C43"/>
    <mergeCell ref="D43:E43"/>
    <mergeCell ref="A36:B39"/>
    <mergeCell ref="A34:C35"/>
    <mergeCell ref="D34:H34"/>
    <mergeCell ref="I14:I16"/>
    <mergeCell ref="B17:C17"/>
    <mergeCell ref="A31:C31"/>
    <mergeCell ref="D31:H31"/>
    <mergeCell ref="B24:C24"/>
    <mergeCell ref="B25:C25"/>
    <mergeCell ref="B26:C26"/>
    <mergeCell ref="A14:A16"/>
    <mergeCell ref="B14:C16"/>
    <mergeCell ref="D27:H27"/>
    <mergeCell ref="A28:C28"/>
    <mergeCell ref="D28:H28"/>
    <mergeCell ref="A29:C29"/>
    <mergeCell ref="D14:H14"/>
    <mergeCell ref="A1:I1"/>
    <mergeCell ref="A30:C30"/>
    <mergeCell ref="A18:A27"/>
    <mergeCell ref="B27:C27"/>
    <mergeCell ref="A10:D10"/>
    <mergeCell ref="E10:F10"/>
    <mergeCell ref="A11:D11"/>
    <mergeCell ref="E11:F11"/>
    <mergeCell ref="E3:G3"/>
    <mergeCell ref="E4:G4"/>
    <mergeCell ref="B18:C18"/>
    <mergeCell ref="B19:C19"/>
    <mergeCell ref="B20:C20"/>
    <mergeCell ref="B21:C21"/>
    <mergeCell ref="B22:C22"/>
    <mergeCell ref="B23:C23"/>
  </mergeCells>
  <phoneticPr fontId="20"/>
  <dataValidations count="1">
    <dataValidation allowBlank="1" showInputMessage="1" showErrorMessage="1" sqref="D36:D41 E41:H41" xr:uid="{00000000-0002-0000-0000-000000000000}"/>
  </dataValidations>
  <printOptions horizontalCentered="1" verticalCentered="1"/>
  <pageMargins left="0.59055118110236227" right="0.46" top="0.59055118110236227" bottom="0.59055118110236227" header="0.19685039370078741" footer="0.19685039370078741"/>
  <pageSetup paperSize="9" scale="62" firstPageNumber="3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50"/>
  <sheetViews>
    <sheetView view="pageBreakPreview" zoomScale="80" zoomScaleNormal="80" zoomScaleSheetLayoutView="80" workbookViewId="0">
      <selection activeCell="D39" sqref="D39"/>
    </sheetView>
  </sheetViews>
  <sheetFormatPr defaultColWidth="9" defaultRowHeight="13" x14ac:dyDescent="0.2"/>
  <cols>
    <col min="1" max="1" width="8.08984375" style="4" customWidth="1"/>
    <col min="2" max="2" width="6.90625" style="4" customWidth="1"/>
    <col min="3" max="3" width="12.453125" style="4" customWidth="1"/>
    <col min="4" max="4" width="17.08984375" style="4" customWidth="1"/>
    <col min="5" max="5" width="22.6328125" style="5" customWidth="1"/>
    <col min="6" max="6" width="12.08984375" style="5" customWidth="1"/>
    <col min="7" max="7" width="8.90625" style="5" customWidth="1"/>
    <col min="8" max="8" width="4.6328125" style="5" customWidth="1"/>
    <col min="9" max="9" width="9" style="6" customWidth="1"/>
    <col min="10" max="10" width="4.6328125" style="5" customWidth="1"/>
    <col min="11" max="11" width="8.90625" style="6" customWidth="1"/>
    <col min="12" max="12" width="4.6328125" style="5" customWidth="1"/>
    <col min="13" max="13" width="10.26953125" style="6" customWidth="1"/>
    <col min="14" max="15" width="15" style="6" customWidth="1"/>
    <col min="16" max="16" width="7.36328125" style="4" customWidth="1"/>
    <col min="17" max="17" width="10.7265625" style="4" customWidth="1"/>
    <col min="18" max="16384" width="9" style="4"/>
  </cols>
  <sheetData>
    <row r="1" spans="1:15" ht="53.25" customHeight="1" x14ac:dyDescent="0.2">
      <c r="A1" s="317" t="s">
        <v>72</v>
      </c>
      <c r="B1" s="318"/>
      <c r="C1" s="318"/>
      <c r="D1" s="318"/>
      <c r="E1" s="318"/>
      <c r="F1" s="318"/>
      <c r="G1" s="318"/>
      <c r="H1" s="318"/>
      <c r="I1" s="318"/>
      <c r="J1" s="318"/>
      <c r="K1" s="318"/>
      <c r="L1" s="318"/>
      <c r="M1" s="318"/>
      <c r="N1" s="318"/>
      <c r="O1" s="318"/>
    </row>
    <row r="2" spans="1:15" ht="15" customHeight="1" x14ac:dyDescent="0.2"/>
    <row r="3" spans="1:15" ht="23.25" customHeight="1" x14ac:dyDescent="0.2">
      <c r="A3" s="145" t="s">
        <v>0</v>
      </c>
      <c r="B3" s="148" t="s">
        <v>26</v>
      </c>
      <c r="C3" s="149"/>
      <c r="D3" s="148"/>
      <c r="E3" s="148"/>
      <c r="F3" s="150"/>
      <c r="G3" s="150"/>
      <c r="H3" s="150"/>
      <c r="I3" s="150"/>
      <c r="J3" s="151"/>
      <c r="K3" s="152"/>
      <c r="L3" s="153"/>
      <c r="M3" s="149"/>
      <c r="N3" s="149"/>
      <c r="O3" s="154"/>
    </row>
    <row r="4" spans="1:15" ht="23.25" customHeight="1" x14ac:dyDescent="0.2">
      <c r="A4" s="146" t="s">
        <v>0</v>
      </c>
      <c r="B4" s="142"/>
      <c r="C4" s="155" t="s">
        <v>1</v>
      </c>
      <c r="D4" s="156"/>
      <c r="E4" s="156"/>
      <c r="F4" s="156"/>
      <c r="G4" s="155"/>
      <c r="H4" s="155"/>
      <c r="I4" s="155"/>
      <c r="J4" s="157"/>
      <c r="K4" s="157"/>
      <c r="L4" s="158"/>
      <c r="M4" s="155"/>
      <c r="N4" s="155"/>
      <c r="O4" s="159"/>
    </row>
    <row r="5" spans="1:15" ht="23.25" customHeight="1" x14ac:dyDescent="0.2">
      <c r="A5" s="146" t="s">
        <v>0</v>
      </c>
      <c r="B5" s="156" t="s">
        <v>67</v>
      </c>
      <c r="C5" s="160"/>
      <c r="D5" s="161"/>
      <c r="E5" s="161"/>
      <c r="F5" s="161"/>
      <c r="G5" s="162"/>
      <c r="H5" s="162"/>
      <c r="I5" s="162"/>
      <c r="J5" s="155"/>
      <c r="K5" s="155"/>
      <c r="L5" s="155"/>
      <c r="M5" s="155"/>
      <c r="N5" s="155"/>
      <c r="O5" s="159"/>
    </row>
    <row r="6" spans="1:15" ht="23.25" customHeight="1" x14ac:dyDescent="0.2">
      <c r="A6" s="146" t="s">
        <v>0</v>
      </c>
      <c r="B6" s="172" t="s">
        <v>73</v>
      </c>
      <c r="C6" s="163"/>
      <c r="D6" s="164"/>
      <c r="E6" s="164"/>
      <c r="F6" s="164"/>
      <c r="G6" s="165"/>
      <c r="H6" s="165"/>
      <c r="I6" s="165"/>
      <c r="J6" s="166"/>
      <c r="K6" s="155"/>
      <c r="L6" s="155"/>
      <c r="M6" s="155"/>
      <c r="N6" s="155"/>
      <c r="O6" s="159"/>
    </row>
    <row r="7" spans="1:15" ht="23.25" customHeight="1" x14ac:dyDescent="0.2">
      <c r="A7" s="146" t="s">
        <v>0</v>
      </c>
      <c r="B7" s="156" t="s">
        <v>94</v>
      </c>
      <c r="C7" s="163"/>
      <c r="D7" s="164"/>
      <c r="E7" s="164"/>
      <c r="F7" s="164"/>
      <c r="G7" s="165"/>
      <c r="H7" s="165"/>
      <c r="I7" s="165"/>
      <c r="J7" s="166"/>
      <c r="K7" s="155"/>
      <c r="L7" s="155"/>
      <c r="M7" s="155"/>
      <c r="N7" s="155"/>
      <c r="O7" s="159"/>
    </row>
    <row r="8" spans="1:15" ht="23.25" customHeight="1" x14ac:dyDescent="0.2">
      <c r="A8" s="146"/>
      <c r="B8" s="156" t="s">
        <v>95</v>
      </c>
      <c r="C8" s="163"/>
      <c r="D8" s="164"/>
      <c r="E8" s="164"/>
      <c r="F8" s="164"/>
      <c r="G8" s="165"/>
      <c r="H8" s="165"/>
      <c r="I8" s="165"/>
      <c r="J8" s="166"/>
      <c r="K8" s="155"/>
      <c r="L8" s="155"/>
      <c r="M8" s="155"/>
      <c r="N8" s="155"/>
      <c r="O8" s="159"/>
    </row>
    <row r="9" spans="1:15" ht="23.25" customHeight="1" x14ac:dyDescent="0.2">
      <c r="A9" s="147" t="s">
        <v>0</v>
      </c>
      <c r="B9" s="173" t="s">
        <v>93</v>
      </c>
      <c r="C9" s="167"/>
      <c r="D9" s="168"/>
      <c r="E9" s="168"/>
      <c r="F9" s="168"/>
      <c r="G9" s="169"/>
      <c r="H9" s="169"/>
      <c r="I9" s="169"/>
      <c r="J9" s="170"/>
      <c r="K9" s="170"/>
      <c r="L9" s="170"/>
      <c r="M9" s="170"/>
      <c r="N9" s="170"/>
      <c r="O9" s="171"/>
    </row>
    <row r="10" spans="1:15" ht="16.5" customHeight="1" x14ac:dyDescent="0.2">
      <c r="A10" s="8"/>
      <c r="B10" s="69"/>
      <c r="C10" s="233"/>
      <c r="D10" s="234"/>
      <c r="E10" s="234"/>
      <c r="F10" s="234"/>
      <c r="G10" s="235"/>
      <c r="H10" s="235"/>
      <c r="I10" s="235"/>
      <c r="J10" s="236"/>
      <c r="K10" s="236"/>
      <c r="L10" s="4"/>
      <c r="M10" s="4"/>
      <c r="N10" s="4"/>
      <c r="O10" s="4"/>
    </row>
    <row r="11" spans="1:15" ht="30" customHeight="1" x14ac:dyDescent="0.2">
      <c r="A11" s="7"/>
      <c r="B11" s="577" t="s">
        <v>108</v>
      </c>
      <c r="C11" s="577"/>
      <c r="D11" s="576"/>
      <c r="E11" s="576"/>
      <c r="F11" s="576"/>
      <c r="G11" s="576"/>
      <c r="H11" s="576"/>
      <c r="I11" s="576"/>
      <c r="J11" s="576"/>
      <c r="K11" s="576"/>
      <c r="M11" s="49"/>
      <c r="N11" s="49"/>
      <c r="O11" s="21"/>
    </row>
    <row r="12" spans="1:15" ht="30" customHeight="1" x14ac:dyDescent="0.2">
      <c r="A12" s="7"/>
      <c r="B12" s="577" t="s">
        <v>109</v>
      </c>
      <c r="C12" s="577"/>
      <c r="D12" s="578"/>
      <c r="E12" s="578"/>
      <c r="F12" s="573" t="s">
        <v>64</v>
      </c>
      <c r="G12" s="574"/>
      <c r="H12" s="575"/>
      <c r="I12" s="575"/>
      <c r="J12" s="575"/>
      <c r="K12" s="575"/>
      <c r="L12" s="592" t="s">
        <v>68</v>
      </c>
      <c r="M12" s="593"/>
      <c r="N12" s="593"/>
      <c r="O12" s="21"/>
    </row>
    <row r="13" spans="1:15" ht="15" customHeight="1" x14ac:dyDescent="0.2">
      <c r="A13" s="7"/>
      <c r="E13" s="8"/>
      <c r="F13" s="175"/>
      <c r="G13" s="49"/>
      <c r="H13" s="49"/>
      <c r="I13" s="49"/>
      <c r="J13" s="49"/>
      <c r="K13" s="49"/>
      <c r="L13" s="49"/>
      <c r="M13" s="49"/>
      <c r="N13" s="49"/>
      <c r="O13" s="21"/>
    </row>
    <row r="14" spans="1:15" ht="23.25" customHeight="1" x14ac:dyDescent="0.2">
      <c r="A14" s="7" t="s">
        <v>25</v>
      </c>
    </row>
    <row r="15" spans="1:15" s="1" customFormat="1" ht="21.75" customHeight="1" x14ac:dyDescent="0.2">
      <c r="B15" s="97" t="s">
        <v>63</v>
      </c>
    </row>
    <row r="16" spans="1:15" s="1" customFormat="1" ht="30" customHeight="1" x14ac:dyDescent="0.2">
      <c r="B16" s="579" t="s">
        <v>65</v>
      </c>
      <c r="C16" s="580"/>
      <c r="D16" s="580"/>
      <c r="E16" s="581"/>
    </row>
    <row r="17" spans="1:15" ht="9.75" customHeight="1" x14ac:dyDescent="0.2"/>
    <row r="18" spans="1:15" ht="21.75" customHeight="1" x14ac:dyDescent="0.2">
      <c r="A18" s="8"/>
      <c r="B18" s="583" t="s">
        <v>123</v>
      </c>
      <c r="C18" s="584"/>
      <c r="D18" s="585"/>
      <c r="E18" s="190" t="s">
        <v>113</v>
      </c>
      <c r="F18" s="582"/>
      <c r="G18" s="582"/>
      <c r="H18" s="582"/>
      <c r="I18" s="582"/>
      <c r="J18" s="582"/>
      <c r="K18" s="582"/>
      <c r="L18" s="582"/>
      <c r="M18" s="594" t="s">
        <v>124</v>
      </c>
      <c r="N18" s="595"/>
      <c r="O18" s="239"/>
    </row>
    <row r="19" spans="1:15" ht="21.75" customHeight="1" x14ac:dyDescent="0.2">
      <c r="A19" s="8"/>
      <c r="B19" s="586"/>
      <c r="C19" s="587"/>
      <c r="D19" s="588"/>
      <c r="E19" s="190" t="s">
        <v>114</v>
      </c>
      <c r="F19" s="582"/>
      <c r="G19" s="582"/>
      <c r="H19" s="582"/>
      <c r="I19" s="582"/>
      <c r="J19" s="582"/>
      <c r="K19" s="582"/>
      <c r="L19" s="582"/>
      <c r="M19" s="594"/>
      <c r="N19" s="595"/>
      <c r="O19" s="239"/>
    </row>
    <row r="20" spans="1:15" ht="21.75" customHeight="1" x14ac:dyDescent="0.2">
      <c r="A20" s="8"/>
      <c r="B20" s="586"/>
      <c r="C20" s="587"/>
      <c r="D20" s="588"/>
      <c r="E20" s="190" t="s">
        <v>115</v>
      </c>
      <c r="F20" s="582"/>
      <c r="G20" s="582"/>
      <c r="H20" s="582"/>
      <c r="I20" s="582"/>
      <c r="J20" s="582"/>
      <c r="K20" s="582"/>
      <c r="L20" s="582"/>
      <c r="M20" s="594"/>
      <c r="N20" s="595"/>
      <c r="O20" s="239"/>
    </row>
    <row r="21" spans="1:15" ht="21.75" customHeight="1" x14ac:dyDescent="0.2">
      <c r="A21" s="8"/>
      <c r="B21" s="586"/>
      <c r="C21" s="587"/>
      <c r="D21" s="588"/>
      <c r="E21" s="190" t="s">
        <v>116</v>
      </c>
      <c r="F21" s="582"/>
      <c r="G21" s="582"/>
      <c r="H21" s="582"/>
      <c r="I21" s="582"/>
      <c r="J21" s="582"/>
      <c r="K21" s="582"/>
      <c r="L21" s="582"/>
      <c r="M21" s="212"/>
      <c r="N21" s="213"/>
      <c r="O21" s="213"/>
    </row>
    <row r="22" spans="1:15" ht="21.75" customHeight="1" x14ac:dyDescent="0.2">
      <c r="B22" s="589"/>
      <c r="C22" s="590"/>
      <c r="D22" s="591"/>
      <c r="E22" s="190" t="s">
        <v>117</v>
      </c>
      <c r="F22" s="582"/>
      <c r="G22" s="582"/>
      <c r="H22" s="582"/>
      <c r="I22" s="582"/>
      <c r="J22" s="582"/>
      <c r="K22" s="582"/>
      <c r="L22" s="582"/>
      <c r="M22" s="212"/>
      <c r="N22" s="213"/>
      <c r="O22" s="213"/>
    </row>
    <row r="23" spans="1:15" ht="12" customHeight="1" x14ac:dyDescent="0.2">
      <c r="A23" s="8"/>
      <c r="B23" s="5"/>
      <c r="C23" s="12"/>
      <c r="D23" s="11"/>
      <c r="E23" s="11"/>
      <c r="F23" s="11"/>
      <c r="G23" s="6"/>
      <c r="H23" s="6"/>
      <c r="J23" s="4"/>
      <c r="K23" s="4"/>
      <c r="L23" s="4"/>
      <c r="M23" s="4"/>
      <c r="N23" s="4"/>
      <c r="O23" s="4"/>
    </row>
    <row r="24" spans="1:15" ht="24" customHeight="1" x14ac:dyDescent="0.2">
      <c r="I24" s="13"/>
      <c r="K24" s="13"/>
      <c r="M24" s="13"/>
      <c r="N24" s="13"/>
      <c r="O24" s="24"/>
    </row>
    <row r="25" spans="1:15" ht="22.5" customHeight="1" thickBot="1" x14ac:dyDescent="0.25">
      <c r="A25" s="20"/>
      <c r="O25" s="8" t="s">
        <v>2</v>
      </c>
    </row>
    <row r="26" spans="1:15" s="2" customFormat="1" ht="22.5" customHeight="1" thickBot="1" x14ac:dyDescent="0.25">
      <c r="A26" s="47" t="s">
        <v>4</v>
      </c>
      <c r="B26" s="459" t="s">
        <v>27</v>
      </c>
      <c r="C26" s="390"/>
      <c r="D26" s="96" t="s">
        <v>121</v>
      </c>
      <c r="E26" s="46" t="s">
        <v>42</v>
      </c>
      <c r="F26" s="14" t="s">
        <v>35</v>
      </c>
      <c r="G26" s="459" t="s">
        <v>37</v>
      </c>
      <c r="H26" s="369"/>
      <c r="I26" s="401" t="s">
        <v>38</v>
      </c>
      <c r="J26" s="369"/>
      <c r="K26" s="401" t="s">
        <v>39</v>
      </c>
      <c r="L26" s="369"/>
      <c r="M26" s="55" t="s">
        <v>34</v>
      </c>
      <c r="N26" s="15" t="s">
        <v>31</v>
      </c>
      <c r="O26" s="25" t="s">
        <v>36</v>
      </c>
    </row>
    <row r="27" spans="1:15" ht="15" customHeight="1" x14ac:dyDescent="0.2">
      <c r="A27" s="546" t="s">
        <v>40</v>
      </c>
      <c r="B27" s="62"/>
      <c r="C27" s="61"/>
      <c r="D27" s="245" t="s">
        <v>121</v>
      </c>
      <c r="E27" s="80" t="s">
        <v>42</v>
      </c>
      <c r="F27" s="80" t="s">
        <v>41</v>
      </c>
      <c r="G27" s="460" t="s">
        <v>43</v>
      </c>
      <c r="H27" s="461"/>
      <c r="I27" s="462" t="s">
        <v>44</v>
      </c>
      <c r="J27" s="461"/>
      <c r="K27" s="463" t="s">
        <v>39</v>
      </c>
      <c r="L27" s="461"/>
      <c r="M27" s="246" t="s">
        <v>32</v>
      </c>
      <c r="N27" s="246" t="s">
        <v>31</v>
      </c>
      <c r="O27" s="247" t="s">
        <v>36</v>
      </c>
    </row>
    <row r="28" spans="1:15" ht="18.75" customHeight="1" x14ac:dyDescent="0.2">
      <c r="A28" s="546"/>
      <c r="B28" s="561" t="s">
        <v>59</v>
      </c>
      <c r="C28" s="563"/>
      <c r="D28" s="214"/>
      <c r="E28" s="213"/>
      <c r="F28" s="282"/>
      <c r="G28" s="282"/>
      <c r="H28" s="72"/>
      <c r="I28" s="288"/>
      <c r="J28" s="72"/>
      <c r="K28" s="18"/>
      <c r="L28" s="52"/>
      <c r="M28" s="89"/>
      <c r="N28" s="26" t="str">
        <f>IF(ISNUMBER(F28),(ROUNDDOWN(PRODUCT(F28,G28,I28,K28),0)),"")</f>
        <v/>
      </c>
      <c r="O28" s="60">
        <f>SUM(N28:N30)</f>
        <v>0</v>
      </c>
    </row>
    <row r="29" spans="1:15" ht="18.75" customHeight="1" x14ac:dyDescent="0.2">
      <c r="A29" s="546"/>
      <c r="B29" s="564"/>
      <c r="C29" s="565"/>
      <c r="D29" s="215"/>
      <c r="E29" s="271"/>
      <c r="F29" s="266"/>
      <c r="G29" s="266"/>
      <c r="H29" s="73"/>
      <c r="I29" s="238"/>
      <c r="J29" s="53"/>
      <c r="K29" s="16"/>
      <c r="L29" s="53"/>
      <c r="M29" s="83"/>
      <c r="N29" s="56" t="str">
        <f>IF(ISNUMBER(F29),(ROUNDDOWN(PRODUCT(F29,G29,I29,K29),0)),"")</f>
        <v/>
      </c>
      <c r="O29" s="58"/>
    </row>
    <row r="30" spans="1:15" ht="18.75" customHeight="1" thickBot="1" x14ac:dyDescent="0.25">
      <c r="A30" s="546"/>
      <c r="B30" s="566"/>
      <c r="C30" s="567"/>
      <c r="D30" s="216"/>
      <c r="E30" s="276"/>
      <c r="F30" s="283"/>
      <c r="G30" s="283"/>
      <c r="H30" s="74"/>
      <c r="I30" s="289"/>
      <c r="J30" s="54"/>
      <c r="K30" s="17"/>
      <c r="L30" s="54"/>
      <c r="M30" s="90"/>
      <c r="N30" s="57" t="str">
        <f>IF(ISNUMBER(F30),(ROUNDDOWN(PRODUCT(F30,G30,I30,K30),0)),"")</f>
        <v/>
      </c>
      <c r="O30" s="59"/>
    </row>
    <row r="31" spans="1:15" ht="15" customHeight="1" x14ac:dyDescent="0.2">
      <c r="A31" s="547" t="s">
        <v>6</v>
      </c>
      <c r="B31" s="63"/>
      <c r="C31" s="63"/>
      <c r="D31" s="245" t="s">
        <v>121</v>
      </c>
      <c r="E31" s="80" t="s">
        <v>42</v>
      </c>
      <c r="F31" s="80" t="s">
        <v>49</v>
      </c>
      <c r="G31" s="460" t="s">
        <v>43</v>
      </c>
      <c r="H31" s="461"/>
      <c r="I31" s="462" t="s">
        <v>44</v>
      </c>
      <c r="J31" s="461"/>
      <c r="K31" s="463" t="s">
        <v>39</v>
      </c>
      <c r="L31" s="461"/>
      <c r="M31" s="246" t="s">
        <v>32</v>
      </c>
      <c r="N31" s="246" t="s">
        <v>31</v>
      </c>
      <c r="O31" s="247" t="s">
        <v>36</v>
      </c>
    </row>
    <row r="32" spans="1:15" ht="18.75" customHeight="1" x14ac:dyDescent="0.2">
      <c r="A32" s="548"/>
      <c r="B32" s="561" t="s">
        <v>7</v>
      </c>
      <c r="C32" s="568"/>
      <c r="D32" s="267"/>
      <c r="E32" s="270"/>
      <c r="F32" s="265"/>
      <c r="G32" s="265"/>
      <c r="H32" s="64"/>
      <c r="I32" s="237"/>
      <c r="J32" s="64"/>
      <c r="K32" s="65"/>
      <c r="L32" s="64"/>
      <c r="M32" s="88"/>
      <c r="N32" s="75" t="str">
        <f>IF(ISNUMBER(F32),(ROUNDDOWN(PRODUCT(F32,G32,I32,K32),0)),"")</f>
        <v/>
      </c>
      <c r="O32" s="87">
        <f>SUM(N32:N36)</f>
        <v>0</v>
      </c>
    </row>
    <row r="33" spans="1:15" ht="18.75" customHeight="1" x14ac:dyDescent="0.2">
      <c r="A33" s="548"/>
      <c r="B33" s="564"/>
      <c r="C33" s="569"/>
      <c r="D33" s="219"/>
      <c r="E33" s="271"/>
      <c r="F33" s="266"/>
      <c r="G33" s="266"/>
      <c r="H33" s="53"/>
      <c r="I33" s="238"/>
      <c r="J33" s="53"/>
      <c r="K33" s="16"/>
      <c r="L33" s="53"/>
      <c r="M33" s="83"/>
      <c r="N33" s="56" t="str">
        <f t="shared" ref="N33" si="0">IF(ISNUMBER(F33),(ROUNDDOWN(PRODUCT(F33,G33,I33,K33),0)),"")</f>
        <v/>
      </c>
      <c r="O33" s="84"/>
    </row>
    <row r="34" spans="1:15" ht="18.75" customHeight="1" x14ac:dyDescent="0.2">
      <c r="A34" s="548"/>
      <c r="B34" s="564"/>
      <c r="C34" s="569"/>
      <c r="D34" s="219"/>
      <c r="E34" s="271"/>
      <c r="F34" s="266"/>
      <c r="G34" s="266"/>
      <c r="H34" s="53"/>
      <c r="I34" s="238"/>
      <c r="J34" s="53"/>
      <c r="K34" s="16"/>
      <c r="L34" s="53"/>
      <c r="M34" s="83"/>
      <c r="N34" s="56" t="str">
        <f t="shared" ref="N34" si="1">IF(ISNUMBER(F34),(ROUNDDOWN(PRODUCT(F34,G34,I34,K34),0)),"")</f>
        <v/>
      </c>
      <c r="O34" s="84"/>
    </row>
    <row r="35" spans="1:15" ht="18.75" customHeight="1" x14ac:dyDescent="0.2">
      <c r="A35" s="548"/>
      <c r="B35" s="564"/>
      <c r="C35" s="569"/>
      <c r="D35" s="219"/>
      <c r="E35" s="271"/>
      <c r="F35" s="266"/>
      <c r="G35" s="266"/>
      <c r="H35" s="53"/>
      <c r="I35" s="238"/>
      <c r="J35" s="53"/>
      <c r="K35" s="16"/>
      <c r="L35" s="53"/>
      <c r="M35" s="83"/>
      <c r="N35" s="56" t="str">
        <f t="shared" ref="N35:N70" si="2">IF(ISNUMBER(F35),(ROUNDDOWN(PRODUCT(F35,G35,I35,K35),0)),"")</f>
        <v/>
      </c>
      <c r="O35" s="84"/>
    </row>
    <row r="36" spans="1:15" ht="18.75" customHeight="1" x14ac:dyDescent="0.2">
      <c r="A36" s="548"/>
      <c r="B36" s="570"/>
      <c r="C36" s="571"/>
      <c r="D36" s="220"/>
      <c r="E36" s="272"/>
      <c r="F36" s="284"/>
      <c r="G36" s="284"/>
      <c r="H36" s="66"/>
      <c r="I36" s="287"/>
      <c r="J36" s="66"/>
      <c r="K36" s="67"/>
      <c r="L36" s="66"/>
      <c r="M36" s="91"/>
      <c r="N36" s="76" t="str">
        <f t="shared" si="2"/>
        <v/>
      </c>
      <c r="O36" s="85"/>
    </row>
    <row r="37" spans="1:15" ht="18.75" customHeight="1" x14ac:dyDescent="0.2">
      <c r="A37" s="548"/>
      <c r="B37" s="549" t="s">
        <v>30</v>
      </c>
      <c r="C37" s="550"/>
      <c r="D37" s="217"/>
      <c r="E37" s="270"/>
      <c r="F37" s="265"/>
      <c r="G37" s="265"/>
      <c r="H37" s="64"/>
      <c r="I37" s="237"/>
      <c r="J37" s="64"/>
      <c r="K37" s="65"/>
      <c r="L37" s="64"/>
      <c r="M37" s="88"/>
      <c r="N37" s="75" t="str">
        <f t="shared" si="2"/>
        <v/>
      </c>
      <c r="O37" s="87">
        <f>SUM(N37:N41)</f>
        <v>0</v>
      </c>
    </row>
    <row r="38" spans="1:15" ht="18.75" customHeight="1" x14ac:dyDescent="0.2">
      <c r="A38" s="548"/>
      <c r="B38" s="551"/>
      <c r="C38" s="552"/>
      <c r="D38" s="219"/>
      <c r="E38" s="271"/>
      <c r="F38" s="266"/>
      <c r="G38" s="266"/>
      <c r="H38" s="53"/>
      <c r="I38" s="238"/>
      <c r="J38" s="53"/>
      <c r="K38" s="16"/>
      <c r="L38" s="53"/>
      <c r="M38" s="83"/>
      <c r="N38" s="56" t="str">
        <f t="shared" si="2"/>
        <v/>
      </c>
      <c r="O38" s="84"/>
    </row>
    <row r="39" spans="1:15" ht="18.75" customHeight="1" x14ac:dyDescent="0.2">
      <c r="A39" s="548"/>
      <c r="B39" s="551"/>
      <c r="C39" s="552"/>
      <c r="D39" s="219"/>
      <c r="E39" s="271"/>
      <c r="F39" s="266"/>
      <c r="G39" s="266"/>
      <c r="H39" s="53"/>
      <c r="I39" s="238"/>
      <c r="J39" s="53"/>
      <c r="K39" s="16"/>
      <c r="L39" s="53"/>
      <c r="M39" s="83"/>
      <c r="N39" s="56" t="str">
        <f t="shared" ref="N39" si="3">IF(ISNUMBER(F39),(ROUNDDOWN(PRODUCT(F39,G39,I39,K39),0)),"")</f>
        <v/>
      </c>
      <c r="O39" s="84"/>
    </row>
    <row r="40" spans="1:15" ht="18.75" customHeight="1" x14ac:dyDescent="0.2">
      <c r="A40" s="548"/>
      <c r="B40" s="553"/>
      <c r="C40" s="554"/>
      <c r="D40" s="219"/>
      <c r="E40" s="271"/>
      <c r="F40" s="266"/>
      <c r="G40" s="266"/>
      <c r="H40" s="53"/>
      <c r="I40" s="238"/>
      <c r="J40" s="53"/>
      <c r="K40" s="16"/>
      <c r="L40" s="53"/>
      <c r="M40" s="83"/>
      <c r="N40" s="56" t="str">
        <f t="shared" si="2"/>
        <v/>
      </c>
      <c r="O40" s="84"/>
    </row>
    <row r="41" spans="1:15" ht="18.75" customHeight="1" x14ac:dyDescent="0.2">
      <c r="A41" s="548"/>
      <c r="B41" s="555"/>
      <c r="C41" s="556"/>
      <c r="D41" s="220"/>
      <c r="E41" s="272"/>
      <c r="F41" s="284"/>
      <c r="G41" s="284"/>
      <c r="H41" s="66"/>
      <c r="I41" s="287"/>
      <c r="J41" s="66"/>
      <c r="K41" s="67"/>
      <c r="L41" s="66"/>
      <c r="M41" s="91"/>
      <c r="N41" s="76" t="str">
        <f t="shared" si="2"/>
        <v/>
      </c>
      <c r="O41" s="85"/>
    </row>
    <row r="42" spans="1:15" ht="18.75" customHeight="1" x14ac:dyDescent="0.2">
      <c r="A42" s="548"/>
      <c r="B42" s="549" t="s">
        <v>8</v>
      </c>
      <c r="C42" s="557"/>
      <c r="D42" s="218"/>
      <c r="E42" s="270"/>
      <c r="F42" s="265"/>
      <c r="G42" s="265"/>
      <c r="H42" s="64"/>
      <c r="I42" s="237"/>
      <c r="J42" s="64"/>
      <c r="K42" s="65"/>
      <c r="L42" s="64"/>
      <c r="M42" s="88"/>
      <c r="N42" s="75" t="str">
        <f t="shared" si="2"/>
        <v/>
      </c>
      <c r="O42" s="87">
        <f>SUM(N42:N46)</f>
        <v>0</v>
      </c>
    </row>
    <row r="43" spans="1:15" ht="18.75" customHeight="1" x14ac:dyDescent="0.2">
      <c r="A43" s="548"/>
      <c r="B43" s="551"/>
      <c r="C43" s="558"/>
      <c r="D43" s="268"/>
      <c r="E43" s="271"/>
      <c r="F43" s="266"/>
      <c r="G43" s="266"/>
      <c r="H43" s="53"/>
      <c r="I43" s="238"/>
      <c r="J43" s="53"/>
      <c r="K43" s="16"/>
      <c r="L43" s="53"/>
      <c r="M43" s="83"/>
      <c r="N43" s="56" t="str">
        <f t="shared" si="2"/>
        <v/>
      </c>
      <c r="O43" s="84"/>
    </row>
    <row r="44" spans="1:15" ht="18.75" customHeight="1" x14ac:dyDescent="0.2">
      <c r="A44" s="548"/>
      <c r="B44" s="551"/>
      <c r="C44" s="558"/>
      <c r="D44" s="268"/>
      <c r="E44" s="271"/>
      <c r="F44" s="266"/>
      <c r="G44" s="266"/>
      <c r="H44" s="53"/>
      <c r="I44" s="238"/>
      <c r="J44" s="53"/>
      <c r="K44" s="16"/>
      <c r="L44" s="53"/>
      <c r="M44" s="83"/>
      <c r="N44" s="56" t="str">
        <f t="shared" ref="N44" si="4">IF(ISNUMBER(F44),(ROUNDDOWN(PRODUCT(F44,G44,I44,K44),0)),"")</f>
        <v/>
      </c>
      <c r="O44" s="84"/>
    </row>
    <row r="45" spans="1:15" ht="18.75" customHeight="1" x14ac:dyDescent="0.2">
      <c r="A45" s="548"/>
      <c r="B45" s="553"/>
      <c r="C45" s="559"/>
      <c r="D45" s="268"/>
      <c r="E45" s="271"/>
      <c r="F45" s="266"/>
      <c r="G45" s="266"/>
      <c r="H45" s="53"/>
      <c r="I45" s="238"/>
      <c r="J45" s="53"/>
      <c r="K45" s="16"/>
      <c r="L45" s="53"/>
      <c r="M45" s="83"/>
      <c r="N45" s="56" t="str">
        <f t="shared" si="2"/>
        <v/>
      </c>
      <c r="O45" s="84"/>
    </row>
    <row r="46" spans="1:15" ht="18.75" customHeight="1" x14ac:dyDescent="0.2">
      <c r="A46" s="548"/>
      <c r="B46" s="555"/>
      <c r="C46" s="560"/>
      <c r="D46" s="269"/>
      <c r="E46" s="272"/>
      <c r="F46" s="284"/>
      <c r="G46" s="284"/>
      <c r="H46" s="66"/>
      <c r="I46" s="287"/>
      <c r="J46" s="66"/>
      <c r="K46" s="67"/>
      <c r="L46" s="66"/>
      <c r="M46" s="91"/>
      <c r="N46" s="76" t="str">
        <f t="shared" si="2"/>
        <v/>
      </c>
      <c r="O46" s="85"/>
    </row>
    <row r="47" spans="1:15" ht="18.75" customHeight="1" x14ac:dyDescent="0.2">
      <c r="A47" s="548"/>
      <c r="B47" s="530" t="s">
        <v>9</v>
      </c>
      <c r="C47" s="530"/>
      <c r="D47" s="217"/>
      <c r="E47" s="270"/>
      <c r="F47" s="265"/>
      <c r="G47" s="265"/>
      <c r="H47" s="64"/>
      <c r="I47" s="237"/>
      <c r="J47" s="64"/>
      <c r="K47" s="65"/>
      <c r="L47" s="64"/>
      <c r="M47" s="88"/>
      <c r="N47" s="75" t="str">
        <f t="shared" si="2"/>
        <v/>
      </c>
      <c r="O47" s="87">
        <f>SUM(N47:N51)</f>
        <v>0</v>
      </c>
    </row>
    <row r="48" spans="1:15" ht="18.75" customHeight="1" x14ac:dyDescent="0.2">
      <c r="A48" s="548"/>
      <c r="B48" s="530"/>
      <c r="C48" s="530"/>
      <c r="D48" s="219"/>
      <c r="E48" s="271"/>
      <c r="F48" s="266"/>
      <c r="G48" s="266"/>
      <c r="H48" s="53"/>
      <c r="I48" s="238"/>
      <c r="J48" s="53"/>
      <c r="K48" s="16"/>
      <c r="L48" s="53"/>
      <c r="M48" s="83"/>
      <c r="N48" s="56" t="str">
        <f t="shared" ref="N48:N49" si="5">IF(ISNUMBER(F48),(ROUNDDOWN(PRODUCT(F48,G48,I48,K48),0)),"")</f>
        <v/>
      </c>
      <c r="O48" s="84"/>
    </row>
    <row r="49" spans="1:15" ht="18.75" customHeight="1" x14ac:dyDescent="0.2">
      <c r="A49" s="548"/>
      <c r="B49" s="530"/>
      <c r="C49" s="530"/>
      <c r="D49" s="219"/>
      <c r="E49" s="271"/>
      <c r="F49" s="266"/>
      <c r="G49" s="266"/>
      <c r="H49" s="53"/>
      <c r="I49" s="238"/>
      <c r="J49" s="53"/>
      <c r="K49" s="16"/>
      <c r="L49" s="53"/>
      <c r="M49" s="83"/>
      <c r="N49" s="56" t="str">
        <f t="shared" si="5"/>
        <v/>
      </c>
      <c r="O49" s="84"/>
    </row>
    <row r="50" spans="1:15" ht="18.75" customHeight="1" x14ac:dyDescent="0.2">
      <c r="A50" s="548"/>
      <c r="B50" s="531"/>
      <c r="C50" s="531"/>
      <c r="D50" s="219"/>
      <c r="E50" s="271"/>
      <c r="F50" s="266"/>
      <c r="G50" s="266"/>
      <c r="H50" s="53"/>
      <c r="I50" s="238"/>
      <c r="J50" s="53"/>
      <c r="K50" s="16"/>
      <c r="L50" s="53"/>
      <c r="M50" s="83"/>
      <c r="N50" s="56" t="str">
        <f t="shared" si="2"/>
        <v/>
      </c>
      <c r="O50" s="84"/>
    </row>
    <row r="51" spans="1:15" ht="18.75" customHeight="1" x14ac:dyDescent="0.2">
      <c r="A51" s="548"/>
      <c r="B51" s="531"/>
      <c r="C51" s="531"/>
      <c r="D51" s="220"/>
      <c r="E51" s="272"/>
      <c r="F51" s="284"/>
      <c r="G51" s="284"/>
      <c r="H51" s="66"/>
      <c r="I51" s="287"/>
      <c r="J51" s="66"/>
      <c r="K51" s="67"/>
      <c r="L51" s="66"/>
      <c r="M51" s="91"/>
      <c r="N51" s="76" t="str">
        <f t="shared" si="2"/>
        <v/>
      </c>
      <c r="O51" s="85"/>
    </row>
    <row r="52" spans="1:15" ht="18.75" customHeight="1" x14ac:dyDescent="0.2">
      <c r="A52" s="548"/>
      <c r="B52" s="530" t="s">
        <v>10</v>
      </c>
      <c r="C52" s="530"/>
      <c r="D52" s="217"/>
      <c r="E52" s="270"/>
      <c r="F52" s="265"/>
      <c r="G52" s="265"/>
      <c r="H52" s="64"/>
      <c r="I52" s="237"/>
      <c r="J52" s="64"/>
      <c r="K52" s="65"/>
      <c r="L52" s="64"/>
      <c r="M52" s="88"/>
      <c r="N52" s="75" t="str">
        <f t="shared" si="2"/>
        <v/>
      </c>
      <c r="O52" s="87">
        <f>SUM(N52:N55)</f>
        <v>0</v>
      </c>
    </row>
    <row r="53" spans="1:15" ht="18.75" customHeight="1" x14ac:dyDescent="0.2">
      <c r="A53" s="548"/>
      <c r="B53" s="530"/>
      <c r="C53" s="530"/>
      <c r="D53" s="219"/>
      <c r="E53" s="271"/>
      <c r="F53" s="266"/>
      <c r="G53" s="266"/>
      <c r="H53" s="53"/>
      <c r="I53" s="238"/>
      <c r="J53" s="53"/>
      <c r="K53" s="16"/>
      <c r="L53" s="53"/>
      <c r="M53" s="83"/>
      <c r="N53" s="56" t="str">
        <f t="shared" ref="N53" si="6">IF(ISNUMBER(F53),(ROUNDDOWN(PRODUCT(F53,G53,I53,K53),0)),"")</f>
        <v/>
      </c>
      <c r="O53" s="84"/>
    </row>
    <row r="54" spans="1:15" ht="18.75" customHeight="1" x14ac:dyDescent="0.2">
      <c r="A54" s="548"/>
      <c r="B54" s="531"/>
      <c r="C54" s="531"/>
      <c r="D54" s="219"/>
      <c r="E54" s="271"/>
      <c r="F54" s="266"/>
      <c r="G54" s="266"/>
      <c r="H54" s="53"/>
      <c r="I54" s="238"/>
      <c r="J54" s="53"/>
      <c r="K54" s="16"/>
      <c r="L54" s="53"/>
      <c r="M54" s="83"/>
      <c r="N54" s="56" t="str">
        <f t="shared" si="2"/>
        <v/>
      </c>
      <c r="O54" s="84"/>
    </row>
    <row r="55" spans="1:15" ht="18.75" customHeight="1" x14ac:dyDescent="0.2">
      <c r="A55" s="548"/>
      <c r="B55" s="531"/>
      <c r="C55" s="531"/>
      <c r="D55" s="220"/>
      <c r="E55" s="272"/>
      <c r="F55" s="284"/>
      <c r="G55" s="284"/>
      <c r="H55" s="66"/>
      <c r="I55" s="287"/>
      <c r="J55" s="66"/>
      <c r="K55" s="67"/>
      <c r="L55" s="66"/>
      <c r="M55" s="91"/>
      <c r="N55" s="76" t="str">
        <f t="shared" si="2"/>
        <v/>
      </c>
      <c r="O55" s="85"/>
    </row>
    <row r="56" spans="1:15" ht="18.75" customHeight="1" x14ac:dyDescent="0.2">
      <c r="A56" s="548"/>
      <c r="B56" s="530" t="s">
        <v>11</v>
      </c>
      <c r="C56" s="530"/>
      <c r="D56" s="217"/>
      <c r="E56" s="270"/>
      <c r="F56" s="265"/>
      <c r="G56" s="265"/>
      <c r="H56" s="64"/>
      <c r="I56" s="237"/>
      <c r="J56" s="64"/>
      <c r="K56" s="65"/>
      <c r="L56" s="64"/>
      <c r="M56" s="88"/>
      <c r="N56" s="75" t="str">
        <f t="shared" si="2"/>
        <v/>
      </c>
      <c r="O56" s="87">
        <f>SUM(N56:N60)</f>
        <v>0</v>
      </c>
    </row>
    <row r="57" spans="1:15" ht="18.75" customHeight="1" x14ac:dyDescent="0.2">
      <c r="A57" s="548"/>
      <c r="B57" s="530"/>
      <c r="C57" s="530"/>
      <c r="D57" s="219"/>
      <c r="E57" s="271"/>
      <c r="F57" s="266"/>
      <c r="G57" s="266"/>
      <c r="H57" s="53"/>
      <c r="I57" s="238"/>
      <c r="J57" s="53"/>
      <c r="K57" s="16"/>
      <c r="L57" s="53"/>
      <c r="M57" s="83"/>
      <c r="N57" s="56" t="str">
        <f t="shared" ref="N57:N58" si="7">IF(ISNUMBER(F57),(ROUNDDOWN(PRODUCT(F57,G57,I57,K57),0)),"")</f>
        <v/>
      </c>
      <c r="O57" s="84"/>
    </row>
    <row r="58" spans="1:15" ht="18.75" customHeight="1" x14ac:dyDescent="0.2">
      <c r="A58" s="548"/>
      <c r="B58" s="530"/>
      <c r="C58" s="530"/>
      <c r="D58" s="219"/>
      <c r="E58" s="271"/>
      <c r="F58" s="266"/>
      <c r="G58" s="266"/>
      <c r="H58" s="53"/>
      <c r="I58" s="238"/>
      <c r="J58" s="53"/>
      <c r="K58" s="16"/>
      <c r="L58" s="53"/>
      <c r="M58" s="83"/>
      <c r="N58" s="56" t="str">
        <f t="shared" si="7"/>
        <v/>
      </c>
      <c r="O58" s="84"/>
    </row>
    <row r="59" spans="1:15" ht="18.75" customHeight="1" x14ac:dyDescent="0.2">
      <c r="A59" s="548"/>
      <c r="B59" s="531"/>
      <c r="C59" s="531"/>
      <c r="D59" s="219"/>
      <c r="E59" s="271"/>
      <c r="F59" s="266"/>
      <c r="G59" s="266"/>
      <c r="H59" s="53"/>
      <c r="I59" s="238"/>
      <c r="J59" s="53"/>
      <c r="K59" s="16"/>
      <c r="L59" s="53"/>
      <c r="M59" s="83"/>
      <c r="N59" s="56" t="str">
        <f t="shared" si="2"/>
        <v/>
      </c>
      <c r="O59" s="84"/>
    </row>
    <row r="60" spans="1:15" ht="18.75" customHeight="1" x14ac:dyDescent="0.2">
      <c r="A60" s="548"/>
      <c r="B60" s="531"/>
      <c r="C60" s="531"/>
      <c r="D60" s="220"/>
      <c r="E60" s="272"/>
      <c r="F60" s="284"/>
      <c r="G60" s="284"/>
      <c r="H60" s="66"/>
      <c r="I60" s="287"/>
      <c r="J60" s="66"/>
      <c r="K60" s="67"/>
      <c r="L60" s="66"/>
      <c r="M60" s="91"/>
      <c r="N60" s="76" t="str">
        <f t="shared" si="2"/>
        <v/>
      </c>
      <c r="O60" s="85"/>
    </row>
    <row r="61" spans="1:15" ht="18.75" customHeight="1" x14ac:dyDescent="0.2">
      <c r="A61" s="548"/>
      <c r="B61" s="530" t="s">
        <v>12</v>
      </c>
      <c r="C61" s="530"/>
      <c r="D61" s="217"/>
      <c r="E61" s="270"/>
      <c r="F61" s="265"/>
      <c r="G61" s="265"/>
      <c r="H61" s="64"/>
      <c r="I61" s="237"/>
      <c r="J61" s="64"/>
      <c r="K61" s="65"/>
      <c r="L61" s="64"/>
      <c r="M61" s="88"/>
      <c r="N61" s="75" t="str">
        <f t="shared" si="2"/>
        <v/>
      </c>
      <c r="O61" s="87">
        <f>SUM(N61:N65)</f>
        <v>0</v>
      </c>
    </row>
    <row r="62" spans="1:15" ht="18.75" customHeight="1" x14ac:dyDescent="0.2">
      <c r="A62" s="548"/>
      <c r="B62" s="530"/>
      <c r="C62" s="530"/>
      <c r="D62" s="219"/>
      <c r="E62" s="271"/>
      <c r="F62" s="266"/>
      <c r="G62" s="266"/>
      <c r="H62" s="53"/>
      <c r="I62" s="238"/>
      <c r="J62" s="53"/>
      <c r="K62" s="16"/>
      <c r="L62" s="53"/>
      <c r="M62" s="83"/>
      <c r="N62" s="56" t="str">
        <f t="shared" si="2"/>
        <v/>
      </c>
      <c r="O62" s="84"/>
    </row>
    <row r="63" spans="1:15" ht="18.75" customHeight="1" x14ac:dyDescent="0.2">
      <c r="A63" s="548"/>
      <c r="B63" s="530"/>
      <c r="C63" s="530"/>
      <c r="D63" s="219"/>
      <c r="E63" s="271"/>
      <c r="F63" s="266"/>
      <c r="G63" s="266"/>
      <c r="H63" s="53"/>
      <c r="I63" s="238"/>
      <c r="J63" s="53"/>
      <c r="K63" s="16"/>
      <c r="L63" s="53"/>
      <c r="M63" s="83"/>
      <c r="N63" s="56" t="str">
        <f t="shared" ref="N63" si="8">IF(ISNUMBER(F63),(ROUNDDOWN(PRODUCT(F63,G63,I63,K63),0)),"")</f>
        <v/>
      </c>
      <c r="O63" s="84"/>
    </row>
    <row r="64" spans="1:15" ht="18.75" customHeight="1" x14ac:dyDescent="0.2">
      <c r="A64" s="548"/>
      <c r="B64" s="531"/>
      <c r="C64" s="531"/>
      <c r="D64" s="219"/>
      <c r="E64" s="271"/>
      <c r="F64" s="266"/>
      <c r="G64" s="266"/>
      <c r="H64" s="53"/>
      <c r="I64" s="238"/>
      <c r="J64" s="53"/>
      <c r="K64" s="16"/>
      <c r="L64" s="53"/>
      <c r="M64" s="83"/>
      <c r="N64" s="56" t="str">
        <f t="shared" si="2"/>
        <v/>
      </c>
      <c r="O64" s="84"/>
    </row>
    <row r="65" spans="1:15" ht="18.75" customHeight="1" x14ac:dyDescent="0.2">
      <c r="A65" s="548"/>
      <c r="B65" s="531"/>
      <c r="C65" s="531"/>
      <c r="D65" s="220"/>
      <c r="E65" s="272"/>
      <c r="F65" s="284"/>
      <c r="G65" s="284"/>
      <c r="H65" s="66"/>
      <c r="I65" s="287"/>
      <c r="J65" s="66"/>
      <c r="K65" s="67"/>
      <c r="L65" s="66"/>
      <c r="M65" s="91"/>
      <c r="N65" s="76" t="str">
        <f t="shared" si="2"/>
        <v/>
      </c>
      <c r="O65" s="85"/>
    </row>
    <row r="66" spans="1:15" ht="18.75" customHeight="1" x14ac:dyDescent="0.2">
      <c r="A66" s="548"/>
      <c r="B66" s="530" t="s">
        <v>13</v>
      </c>
      <c r="C66" s="530"/>
      <c r="D66" s="217"/>
      <c r="E66" s="270"/>
      <c r="F66" s="265"/>
      <c r="G66" s="265"/>
      <c r="H66" s="64"/>
      <c r="I66" s="237"/>
      <c r="J66" s="64"/>
      <c r="K66" s="65"/>
      <c r="L66" s="64"/>
      <c r="M66" s="88"/>
      <c r="N66" s="75" t="str">
        <f t="shared" si="2"/>
        <v/>
      </c>
      <c r="O66" s="87">
        <f>SUM(N66:N68)</f>
        <v>0</v>
      </c>
    </row>
    <row r="67" spans="1:15" ht="18.75" customHeight="1" x14ac:dyDescent="0.2">
      <c r="A67" s="548"/>
      <c r="B67" s="531"/>
      <c r="C67" s="531"/>
      <c r="D67" s="219"/>
      <c r="E67" s="271"/>
      <c r="F67" s="266"/>
      <c r="G67" s="266"/>
      <c r="H67" s="53"/>
      <c r="I67" s="238"/>
      <c r="J67" s="53"/>
      <c r="K67" s="16"/>
      <c r="L67" s="53"/>
      <c r="M67" s="83"/>
      <c r="N67" s="56" t="str">
        <f t="shared" si="2"/>
        <v/>
      </c>
      <c r="O67" s="84"/>
    </row>
    <row r="68" spans="1:15" ht="18.75" customHeight="1" x14ac:dyDescent="0.2">
      <c r="A68" s="548"/>
      <c r="B68" s="531"/>
      <c r="C68" s="531"/>
      <c r="D68" s="220"/>
      <c r="E68" s="272"/>
      <c r="F68" s="284"/>
      <c r="G68" s="284"/>
      <c r="H68" s="66"/>
      <c r="I68" s="287"/>
      <c r="J68" s="66"/>
      <c r="K68" s="67"/>
      <c r="L68" s="66"/>
      <c r="M68" s="91"/>
      <c r="N68" s="76" t="str">
        <f t="shared" si="2"/>
        <v/>
      </c>
      <c r="O68" s="85"/>
    </row>
    <row r="69" spans="1:15" ht="18.75" customHeight="1" x14ac:dyDescent="0.2">
      <c r="A69" s="548"/>
      <c r="B69" s="572" t="s">
        <v>101</v>
      </c>
      <c r="C69" s="530"/>
      <c r="D69" s="217"/>
      <c r="E69" s="273"/>
      <c r="F69" s="265"/>
      <c r="G69" s="265"/>
      <c r="H69" s="64"/>
      <c r="I69" s="237"/>
      <c r="J69" s="64"/>
      <c r="K69" s="65"/>
      <c r="L69" s="64"/>
      <c r="M69" s="88"/>
      <c r="N69" s="75" t="str">
        <f t="shared" si="2"/>
        <v/>
      </c>
      <c r="O69" s="87">
        <f>SUM(N69:N71)</f>
        <v>0</v>
      </c>
    </row>
    <row r="70" spans="1:15" ht="18.75" customHeight="1" x14ac:dyDescent="0.2">
      <c r="A70" s="548"/>
      <c r="B70" s="531"/>
      <c r="C70" s="531"/>
      <c r="D70" s="219"/>
      <c r="E70" s="274"/>
      <c r="F70" s="266"/>
      <c r="G70" s="266"/>
      <c r="H70" s="53"/>
      <c r="I70" s="238"/>
      <c r="J70" s="53"/>
      <c r="K70" s="16"/>
      <c r="L70" s="53"/>
      <c r="M70" s="83"/>
      <c r="N70" s="56" t="str">
        <f t="shared" si="2"/>
        <v/>
      </c>
      <c r="O70" s="84"/>
    </row>
    <row r="71" spans="1:15" ht="18.75" customHeight="1" x14ac:dyDescent="0.2">
      <c r="A71" s="548"/>
      <c r="B71" s="531"/>
      <c r="C71" s="531"/>
      <c r="D71" s="220"/>
      <c r="E71" s="275"/>
      <c r="F71" s="284"/>
      <c r="G71" s="284"/>
      <c r="H71" s="66"/>
      <c r="I71" s="287"/>
      <c r="J71" s="66"/>
      <c r="K71" s="67"/>
      <c r="L71" s="66"/>
      <c r="M71" s="91"/>
      <c r="N71" s="76" t="str">
        <f>IF(ISNUMBER(F71),(ROUNDDOWN(PRODUCT(F71,G71,I71,K71),0)),"")</f>
        <v/>
      </c>
      <c r="O71" s="85"/>
    </row>
    <row r="72" spans="1:15" ht="29.25" customHeight="1" thickBot="1" x14ac:dyDescent="0.25">
      <c r="A72" s="548"/>
      <c r="B72" s="561" t="s">
        <v>47</v>
      </c>
      <c r="C72" s="562"/>
      <c r="D72" s="82"/>
      <c r="E72" s="77" t="s">
        <v>78</v>
      </c>
      <c r="F72" s="99" t="str">
        <f>IF(B16="ア 課税事業者",SUMIF(M28:M71,"〇",N28:N71),IF(B16="選択してください","","計上対象外"))</f>
        <v/>
      </c>
      <c r="G72" s="78" t="s">
        <v>33</v>
      </c>
      <c r="H72" s="521" t="s">
        <v>77</v>
      </c>
      <c r="I72" s="521"/>
      <c r="J72" s="521"/>
      <c r="K72" s="521"/>
      <c r="L72" s="521"/>
      <c r="M72" s="522"/>
      <c r="N72" s="98">
        <f>IF(B16="ア 課税事業者",ROUNDDOWN(F72*0.1,0),0)</f>
        <v>0</v>
      </c>
      <c r="O72" s="92">
        <f>SUM(N72)</f>
        <v>0</v>
      </c>
    </row>
    <row r="73" spans="1:15" ht="15" customHeight="1" x14ac:dyDescent="0.2">
      <c r="A73" s="352" t="s">
        <v>16</v>
      </c>
      <c r="B73" s="532"/>
      <c r="C73" s="532"/>
      <c r="D73" s="107"/>
      <c r="E73" s="68"/>
      <c r="F73" s="68"/>
      <c r="G73" s="68"/>
      <c r="H73" s="68"/>
      <c r="I73" s="79"/>
      <c r="J73" s="68"/>
      <c r="K73" s="51"/>
      <c r="L73" s="68"/>
      <c r="M73" s="51"/>
      <c r="N73" s="51"/>
      <c r="O73" s="247" t="s">
        <v>36</v>
      </c>
    </row>
    <row r="74" spans="1:15" ht="36.75" customHeight="1" thickBot="1" x14ac:dyDescent="0.25">
      <c r="A74" s="345"/>
      <c r="B74" s="533"/>
      <c r="C74" s="533"/>
      <c r="D74" s="248"/>
      <c r="E74" s="81" t="s">
        <v>62</v>
      </c>
      <c r="F74" s="86"/>
      <c r="G74" s="19" t="s">
        <v>45</v>
      </c>
      <c r="H74" s="507" t="s">
        <v>74</v>
      </c>
      <c r="I74" s="508"/>
      <c r="J74" s="508"/>
      <c r="K74" s="508"/>
      <c r="L74" s="508"/>
      <c r="M74" s="509"/>
      <c r="N74" s="100">
        <f>ROUNDDOWN(SUM(O28:O72)*F74,0)</f>
        <v>0</v>
      </c>
      <c r="O74" s="94">
        <f>SUM(N74)</f>
        <v>0</v>
      </c>
    </row>
    <row r="75" spans="1:15" ht="15" customHeight="1" x14ac:dyDescent="0.2">
      <c r="A75" s="352" t="s">
        <v>17</v>
      </c>
      <c r="B75" s="532"/>
      <c r="C75" s="532"/>
      <c r="D75" s="245" t="s">
        <v>121</v>
      </c>
      <c r="E75" s="80" t="s">
        <v>52</v>
      </c>
      <c r="F75" s="460" t="s">
        <v>46</v>
      </c>
      <c r="G75" s="460"/>
      <c r="H75" s="68"/>
      <c r="I75" s="79"/>
      <c r="J75" s="68"/>
      <c r="K75" s="51"/>
      <c r="L75" s="68"/>
      <c r="M75" s="51"/>
      <c r="N75" s="51"/>
      <c r="O75" s="247" t="s">
        <v>36</v>
      </c>
    </row>
    <row r="76" spans="1:15" ht="18.75" customHeight="1" x14ac:dyDescent="0.2">
      <c r="A76" s="353"/>
      <c r="B76" s="534"/>
      <c r="C76" s="534"/>
      <c r="D76" s="219"/>
      <c r="E76" s="277"/>
      <c r="F76" s="501"/>
      <c r="G76" s="502"/>
      <c r="H76" s="510" t="s">
        <v>125</v>
      </c>
      <c r="I76" s="511"/>
      <c r="J76" s="511"/>
      <c r="K76" s="511"/>
      <c r="L76" s="511"/>
      <c r="M76" s="512"/>
      <c r="N76" s="75" t="str">
        <f>IF(ISNUMBER(F76),PRODUCT(F76),"")</f>
        <v/>
      </c>
      <c r="O76" s="87">
        <f>SUM(N76:N78)</f>
        <v>0</v>
      </c>
    </row>
    <row r="77" spans="1:15" ht="18.75" customHeight="1" x14ac:dyDescent="0.2">
      <c r="A77" s="353"/>
      <c r="B77" s="534"/>
      <c r="C77" s="534"/>
      <c r="D77" s="219"/>
      <c r="E77" s="278"/>
      <c r="F77" s="519"/>
      <c r="G77" s="520"/>
      <c r="H77" s="513"/>
      <c r="I77" s="514"/>
      <c r="J77" s="514"/>
      <c r="K77" s="514"/>
      <c r="L77" s="514"/>
      <c r="M77" s="515"/>
      <c r="N77" s="56" t="str">
        <f>IF(ISNUMBER(F77),PRODUCT(F77),"")</f>
        <v/>
      </c>
      <c r="O77" s="84"/>
    </row>
    <row r="78" spans="1:15" ht="22.5" customHeight="1" thickBot="1" x14ac:dyDescent="0.25">
      <c r="A78" s="535"/>
      <c r="B78" s="536"/>
      <c r="C78" s="536"/>
      <c r="D78" s="219"/>
      <c r="E78" s="279"/>
      <c r="F78" s="503"/>
      <c r="G78" s="504"/>
      <c r="H78" s="516"/>
      <c r="I78" s="517"/>
      <c r="J78" s="517"/>
      <c r="K78" s="517"/>
      <c r="L78" s="517"/>
      <c r="M78" s="518"/>
      <c r="N78" s="93" t="str">
        <f>IF(ISNUMBER(F78),PRODUCT(F78),"")</f>
        <v/>
      </c>
      <c r="O78" s="95"/>
    </row>
    <row r="79" spans="1:15" ht="22.5" customHeight="1" thickTop="1" thickBot="1" x14ac:dyDescent="0.25">
      <c r="A79" s="537" t="s">
        <v>102</v>
      </c>
      <c r="B79" s="538"/>
      <c r="C79" s="538"/>
      <c r="D79" s="493"/>
      <c r="E79" s="493"/>
      <c r="F79" s="493"/>
      <c r="G79" s="493"/>
      <c r="H79" s="493"/>
      <c r="I79" s="493"/>
      <c r="J79" s="493"/>
      <c r="K79" s="493"/>
      <c r="L79" s="493"/>
      <c r="M79" s="494"/>
      <c r="N79" s="495">
        <f>SUM(O28:O78)</f>
        <v>0</v>
      </c>
      <c r="O79" s="496"/>
    </row>
    <row r="80" spans="1:15" s="3" customFormat="1" ht="22.5" customHeight="1" thickBot="1" x14ac:dyDescent="0.25">
      <c r="A80" s="392" t="s">
        <v>96</v>
      </c>
      <c r="B80" s="393"/>
      <c r="C80" s="393"/>
      <c r="D80" s="96" t="s">
        <v>121</v>
      </c>
      <c r="E80" s="27" t="s">
        <v>51</v>
      </c>
      <c r="F80" s="14" t="s">
        <v>48</v>
      </c>
      <c r="G80" s="459" t="s">
        <v>37</v>
      </c>
      <c r="H80" s="369"/>
      <c r="I80" s="401" t="s">
        <v>38</v>
      </c>
      <c r="J80" s="369"/>
      <c r="K80" s="401" t="s">
        <v>39</v>
      </c>
      <c r="L80" s="369"/>
      <c r="M80" s="103"/>
      <c r="N80" s="15" t="s">
        <v>31</v>
      </c>
      <c r="O80" s="33" t="s">
        <v>50</v>
      </c>
    </row>
    <row r="81" spans="1:15" s="3" customFormat="1" ht="18.75" customHeight="1" x14ac:dyDescent="0.2">
      <c r="A81" s="539" t="s">
        <v>19</v>
      </c>
      <c r="B81" s="523" t="s">
        <v>126</v>
      </c>
      <c r="C81" s="524"/>
      <c r="D81" s="290"/>
      <c r="E81" s="291"/>
      <c r="F81" s="292"/>
      <c r="G81" s="293"/>
      <c r="H81" s="294"/>
      <c r="I81" s="293"/>
      <c r="J81" s="295"/>
      <c r="K81" s="293"/>
      <c r="L81" s="296"/>
      <c r="M81" s="297"/>
      <c r="N81" s="298" t="str">
        <f>IF(ISNUMBER(F81),(ROUNDDOWN(PRODUCT(F81,G81,I81,K81),0)),"")</f>
        <v/>
      </c>
      <c r="O81" s="299">
        <f>SUM(N81:N82)</f>
        <v>0</v>
      </c>
    </row>
    <row r="82" spans="1:15" s="3" customFormat="1" ht="18.75" customHeight="1" x14ac:dyDescent="0.2">
      <c r="A82" s="540"/>
      <c r="B82" s="525"/>
      <c r="C82" s="526"/>
      <c r="D82" s="222"/>
      <c r="E82" s="281"/>
      <c r="F82" s="286"/>
      <c r="G82" s="287"/>
      <c r="H82" s="102"/>
      <c r="I82" s="287"/>
      <c r="J82" s="102"/>
      <c r="K82" s="287"/>
      <c r="L82" s="102"/>
      <c r="M82" s="105"/>
      <c r="N82" s="76" t="str">
        <f>IF(ISNUMBER(F82),(ROUNDDOWN(PRODUCT(F82,G82,I82,K82),0)),"")</f>
        <v/>
      </c>
      <c r="O82" s="174"/>
    </row>
    <row r="83" spans="1:15" s="3" customFormat="1" ht="18.75" customHeight="1" x14ac:dyDescent="0.2">
      <c r="A83" s="540"/>
      <c r="B83" s="542" t="s">
        <v>20</v>
      </c>
      <c r="C83" s="543"/>
      <c r="D83" s="221"/>
      <c r="E83" s="280"/>
      <c r="F83" s="285"/>
      <c r="G83" s="237"/>
      <c r="H83" s="101"/>
      <c r="I83" s="237"/>
      <c r="J83" s="101"/>
      <c r="K83" s="237"/>
      <c r="L83" s="101"/>
      <c r="M83" s="104"/>
      <c r="N83" s="75" t="str">
        <f t="shared" ref="N83:N88" si="9">IF(ISNUMBER(F83),(ROUNDDOWN(PRODUCT(F83,G83,I83,K83),0)),"")</f>
        <v/>
      </c>
      <c r="O83" s="87">
        <f>SUM(N83:N84)</f>
        <v>0</v>
      </c>
    </row>
    <row r="84" spans="1:15" s="3" customFormat="1" ht="18.75" customHeight="1" x14ac:dyDescent="0.2">
      <c r="A84" s="540"/>
      <c r="B84" s="525"/>
      <c r="C84" s="526"/>
      <c r="D84" s="222"/>
      <c r="E84" s="281"/>
      <c r="F84" s="286"/>
      <c r="G84" s="287"/>
      <c r="H84" s="102"/>
      <c r="I84" s="287"/>
      <c r="J84" s="102"/>
      <c r="K84" s="287"/>
      <c r="L84" s="102"/>
      <c r="M84" s="105"/>
      <c r="N84" s="76" t="str">
        <f t="shared" si="9"/>
        <v/>
      </c>
      <c r="O84" s="106"/>
    </row>
    <row r="85" spans="1:15" s="3" customFormat="1" ht="18.75" customHeight="1" x14ac:dyDescent="0.2">
      <c r="A85" s="540"/>
      <c r="B85" s="542" t="s">
        <v>21</v>
      </c>
      <c r="C85" s="543"/>
      <c r="D85" s="221"/>
      <c r="E85" s="280"/>
      <c r="F85" s="285"/>
      <c r="G85" s="237"/>
      <c r="H85" s="191"/>
      <c r="I85" s="237"/>
      <c r="J85" s="101"/>
      <c r="K85" s="237"/>
      <c r="L85" s="101"/>
      <c r="M85" s="104"/>
      <c r="N85" s="75" t="str">
        <f t="shared" si="9"/>
        <v/>
      </c>
      <c r="O85" s="87">
        <f>SUM(N85:N86)</f>
        <v>0</v>
      </c>
    </row>
    <row r="86" spans="1:15" s="3" customFormat="1" ht="18.75" customHeight="1" x14ac:dyDescent="0.2">
      <c r="A86" s="540"/>
      <c r="B86" s="525"/>
      <c r="C86" s="526"/>
      <c r="D86" s="222"/>
      <c r="E86" s="281"/>
      <c r="F86" s="286"/>
      <c r="G86" s="287"/>
      <c r="H86" s="102"/>
      <c r="I86" s="287"/>
      <c r="J86" s="102"/>
      <c r="K86" s="287"/>
      <c r="L86" s="102"/>
      <c r="M86" s="105"/>
      <c r="N86" s="76" t="str">
        <f>IF(ISNUMBER(F86),(ROUNDDOWN(PRODUCT(F86,G86,I86,K86),0)),"")</f>
        <v/>
      </c>
      <c r="O86" s="106"/>
    </row>
    <row r="87" spans="1:15" s="3" customFormat="1" ht="18.75" customHeight="1" x14ac:dyDescent="0.2">
      <c r="A87" s="540"/>
      <c r="B87" s="542" t="s">
        <v>22</v>
      </c>
      <c r="C87" s="543"/>
      <c r="D87" s="221"/>
      <c r="E87" s="280"/>
      <c r="F87" s="285"/>
      <c r="G87" s="237"/>
      <c r="H87" s="101"/>
      <c r="I87" s="237"/>
      <c r="J87" s="101"/>
      <c r="K87" s="237"/>
      <c r="L87" s="101"/>
      <c r="M87" s="104"/>
      <c r="N87" s="75" t="str">
        <f t="shared" si="9"/>
        <v/>
      </c>
      <c r="O87" s="87">
        <f>SUM(N87:N88)</f>
        <v>0</v>
      </c>
    </row>
    <row r="88" spans="1:15" s="3" customFormat="1" ht="18.75" customHeight="1" x14ac:dyDescent="0.2">
      <c r="A88" s="541"/>
      <c r="B88" s="525"/>
      <c r="C88" s="526"/>
      <c r="D88" s="222"/>
      <c r="E88" s="281"/>
      <c r="F88" s="300"/>
      <c r="G88" s="284"/>
      <c r="H88" s="102"/>
      <c r="I88" s="284"/>
      <c r="J88" s="102"/>
      <c r="K88" s="284"/>
      <c r="L88" s="102"/>
      <c r="M88" s="105"/>
      <c r="N88" s="76" t="str">
        <f t="shared" si="9"/>
        <v/>
      </c>
      <c r="O88" s="106"/>
    </row>
    <row r="89" spans="1:15" s="3" customFormat="1" ht="18.75" customHeight="1" thickBot="1" x14ac:dyDescent="0.25">
      <c r="A89" s="527" t="s">
        <v>23</v>
      </c>
      <c r="B89" s="528"/>
      <c r="C89" s="529"/>
      <c r="D89" s="301"/>
      <c r="E89" s="302"/>
      <c r="F89" s="303"/>
      <c r="G89" s="304"/>
      <c r="H89" s="305"/>
      <c r="I89" s="306"/>
      <c r="J89" s="307"/>
      <c r="K89" s="304"/>
      <c r="L89" s="305"/>
      <c r="M89" s="308"/>
      <c r="N89" s="309" t="str">
        <f>IF(ISNUMBER(F89),(ROUNDDOWN(PRODUCT(F89,G89,I89,K89),0)),"")</f>
        <v/>
      </c>
      <c r="O89" s="310">
        <f>SUM(N89)</f>
        <v>0</v>
      </c>
    </row>
    <row r="90" spans="1:15" s="3" customFormat="1" ht="22.5" customHeight="1" thickBot="1" x14ac:dyDescent="0.25">
      <c r="A90" s="371" t="s">
        <v>103</v>
      </c>
      <c r="B90" s="374"/>
      <c r="C90" s="374"/>
      <c r="D90" s="489"/>
      <c r="E90" s="489"/>
      <c r="F90" s="489"/>
      <c r="G90" s="489"/>
      <c r="H90" s="489"/>
      <c r="I90" s="489"/>
      <c r="J90" s="489"/>
      <c r="K90" s="489"/>
      <c r="L90" s="489"/>
      <c r="M90" s="490"/>
      <c r="N90" s="479">
        <f>SUM(O81:O89)</f>
        <v>0</v>
      </c>
      <c r="O90" s="480"/>
    </row>
    <row r="91" spans="1:15" s="3" customFormat="1" ht="22.5" customHeight="1" thickTop="1" thickBot="1" x14ac:dyDescent="0.25">
      <c r="A91" s="491" t="s">
        <v>104</v>
      </c>
      <c r="B91" s="492"/>
      <c r="C91" s="492"/>
      <c r="D91" s="493"/>
      <c r="E91" s="493"/>
      <c r="F91" s="493"/>
      <c r="G91" s="493"/>
      <c r="H91" s="493"/>
      <c r="I91" s="493"/>
      <c r="J91" s="493"/>
      <c r="K91" s="493"/>
      <c r="L91" s="493"/>
      <c r="M91" s="494"/>
      <c r="N91" s="495">
        <f>N79-N90</f>
        <v>0</v>
      </c>
      <c r="O91" s="496"/>
    </row>
    <row r="92" spans="1:15" ht="15" customHeight="1" x14ac:dyDescent="0.2">
      <c r="E92" s="4"/>
      <c r="F92" s="4"/>
      <c r="G92" s="4"/>
      <c r="H92" s="4"/>
      <c r="I92" s="4"/>
      <c r="J92" s="4"/>
      <c r="K92" s="4"/>
      <c r="L92" s="4"/>
      <c r="M92" s="4"/>
      <c r="N92" s="4"/>
      <c r="O92" s="4"/>
    </row>
    <row r="93" spans="1:15" s="1" customFormat="1" ht="22.5" customHeight="1" x14ac:dyDescent="0.2">
      <c r="A93" s="144" t="s">
        <v>97</v>
      </c>
      <c r="D93" s="108"/>
    </row>
    <row r="94" spans="1:15" s="1" customFormat="1" ht="19.5" customHeight="1" x14ac:dyDescent="0.2">
      <c r="A94" s="108" t="s">
        <v>76</v>
      </c>
    </row>
    <row r="95" spans="1:15" s="1" customFormat="1" ht="22.5" customHeight="1" x14ac:dyDescent="0.2">
      <c r="A95" s="430" t="s">
        <v>122</v>
      </c>
      <c r="B95" s="431"/>
      <c r="C95" s="431"/>
      <c r="D95" s="264"/>
      <c r="E95" s="262" t="s">
        <v>91</v>
      </c>
      <c r="F95" s="487"/>
      <c r="G95" s="488"/>
      <c r="H95" s="488"/>
      <c r="I95" s="488"/>
      <c r="J95" s="488"/>
    </row>
    <row r="96" spans="1:15" s="1" customFormat="1" ht="22.5" customHeight="1" x14ac:dyDescent="0.2">
      <c r="A96" s="440" t="s">
        <v>92</v>
      </c>
      <c r="B96" s="445"/>
      <c r="C96" s="446"/>
      <c r="D96" s="481"/>
      <c r="E96" s="482"/>
      <c r="F96" s="482"/>
      <c r="G96" s="482"/>
      <c r="H96" s="482"/>
      <c r="I96" s="482"/>
      <c r="J96" s="483"/>
      <c r="K96"/>
      <c r="L96"/>
      <c r="M96" s="45"/>
      <c r="N96" s="443" t="s">
        <v>2</v>
      </c>
    </row>
    <row r="97" spans="1:21" s="1" customFormat="1" ht="22.5" customHeight="1" x14ac:dyDescent="0.2">
      <c r="A97" s="440" t="s">
        <v>107</v>
      </c>
      <c r="B97" s="445"/>
      <c r="C97" s="446"/>
      <c r="D97" s="447" ph="1"/>
      <c r="E97" s="448"/>
      <c r="F97" s="448"/>
      <c r="G97" s="448"/>
      <c r="H97" s="448"/>
      <c r="I97" s="448"/>
      <c r="J97" s="449"/>
      <c r="K97"/>
      <c r="L97"/>
      <c r="M97" s="45"/>
      <c r="N97" s="443"/>
    </row>
    <row r="98" spans="1:21" s="1" customFormat="1" ht="11.25" customHeight="1" x14ac:dyDescent="0.2">
      <c r="M98" s="50"/>
      <c r="N98" s="444"/>
      <c r="O98" s="38"/>
    </row>
    <row r="99" spans="1:21" s="1" customFormat="1" ht="23.25" customHeight="1" x14ac:dyDescent="0.2">
      <c r="A99" s="261" t="s">
        <v>82</v>
      </c>
      <c r="B99" s="440" t="s">
        <v>81</v>
      </c>
      <c r="C99" s="446"/>
      <c r="D99" s="440" t="s">
        <v>53</v>
      </c>
      <c r="E99" s="446"/>
      <c r="F99" s="262" t="s">
        <v>48</v>
      </c>
      <c r="G99" s="440" t="s">
        <v>54</v>
      </c>
      <c r="H99" s="435"/>
      <c r="I99" s="440" t="s">
        <v>55</v>
      </c>
      <c r="J99" s="435"/>
      <c r="K99" s="440" t="s">
        <v>56</v>
      </c>
      <c r="L99" s="435"/>
      <c r="M99" s="440" t="s">
        <v>31</v>
      </c>
      <c r="N99" s="446"/>
    </row>
    <row r="100" spans="1:21" s="1" customFormat="1" ht="18.75" customHeight="1" x14ac:dyDescent="0.2">
      <c r="A100" s="109"/>
      <c r="B100" s="468"/>
      <c r="C100" s="469"/>
      <c r="D100" s="544"/>
      <c r="E100" s="545"/>
      <c r="F100" s="192"/>
      <c r="G100" s="193"/>
      <c r="H100" s="193"/>
      <c r="I100" s="194"/>
      <c r="J100" s="193"/>
      <c r="K100" s="194"/>
      <c r="L100" s="193"/>
      <c r="M100" s="465" t="str">
        <f>IF(ISNUMBER(F100),(ROUNDDOWN(PRODUCT(F100,G100,I100,K100),0)),"")</f>
        <v/>
      </c>
      <c r="N100" s="466"/>
    </row>
    <row r="101" spans="1:21" s="1" customFormat="1" ht="18.75" customHeight="1" x14ac:dyDescent="0.2">
      <c r="A101" s="110"/>
      <c r="B101" s="424"/>
      <c r="C101" s="425"/>
      <c r="D101" s="418"/>
      <c r="E101" s="419"/>
      <c r="F101" s="195"/>
      <c r="G101" s="196"/>
      <c r="H101" s="196"/>
      <c r="I101" s="197"/>
      <c r="J101" s="196"/>
      <c r="K101" s="197"/>
      <c r="L101" s="196"/>
      <c r="M101" s="426" t="str">
        <f t="shared" ref="M101:M103" si="10">IF(ISNUMBER(F101),(ROUNDDOWN(PRODUCT(F101,G101,I101,K101),0)),"")</f>
        <v/>
      </c>
      <c r="N101" s="427"/>
    </row>
    <row r="102" spans="1:21" s="1" customFormat="1" ht="18.75" customHeight="1" x14ac:dyDescent="0.2">
      <c r="A102" s="111"/>
      <c r="B102" s="424"/>
      <c r="C102" s="425"/>
      <c r="D102" s="418"/>
      <c r="E102" s="419"/>
      <c r="F102" s="198"/>
      <c r="G102" s="199"/>
      <c r="H102" s="199"/>
      <c r="I102" s="200"/>
      <c r="J102" s="199"/>
      <c r="K102" s="200"/>
      <c r="L102" s="199"/>
      <c r="M102" s="426" t="str">
        <f t="shared" si="10"/>
        <v/>
      </c>
      <c r="N102" s="427"/>
    </row>
    <row r="103" spans="1:21" s="1" customFormat="1" ht="18.75" customHeight="1" thickBot="1" x14ac:dyDescent="0.25">
      <c r="A103" s="112"/>
      <c r="B103" s="505"/>
      <c r="C103" s="506"/>
      <c r="D103" s="422"/>
      <c r="E103" s="423"/>
      <c r="F103" s="201"/>
      <c r="G103" s="202"/>
      <c r="H103" s="202"/>
      <c r="I103" s="203"/>
      <c r="J103" s="204"/>
      <c r="K103" s="205"/>
      <c r="L103" s="202"/>
      <c r="M103" s="428" t="str">
        <f t="shared" si="10"/>
        <v/>
      </c>
      <c r="N103" s="429"/>
    </row>
    <row r="104" spans="1:21" s="1" customFormat="1" ht="23.25" customHeight="1" thickTop="1" x14ac:dyDescent="0.2">
      <c r="A104" s="441" t="s">
        <v>83</v>
      </c>
      <c r="B104" s="442"/>
      <c r="C104" s="442"/>
      <c r="D104" s="438"/>
      <c r="E104" s="438"/>
      <c r="F104" s="438"/>
      <c r="G104" s="438"/>
      <c r="H104" s="438"/>
      <c r="I104" s="438"/>
      <c r="J104" s="438"/>
      <c r="K104" s="438"/>
      <c r="L104" s="439"/>
      <c r="M104" s="420">
        <f>SUM(M100:N103)</f>
        <v>0</v>
      </c>
      <c r="N104" s="421"/>
    </row>
    <row r="105" spans="1:21" s="1" customFormat="1" ht="11.25" customHeight="1" x14ac:dyDescent="0.2">
      <c r="A105" s="29"/>
      <c r="B105" s="29"/>
      <c r="C105" s="29"/>
      <c r="D105" s="29"/>
      <c r="E105" s="29"/>
      <c r="F105" s="29"/>
      <c r="G105" s="29"/>
      <c r="H105" s="29"/>
      <c r="I105" s="29"/>
      <c r="J105" s="29"/>
      <c r="K105" s="29"/>
      <c r="L105" s="29"/>
      <c r="M105" s="39"/>
      <c r="N105" s="39"/>
    </row>
    <row r="106" spans="1:21" ht="22.5" customHeight="1" x14ac:dyDescent="0.2">
      <c r="A106" s="7" t="s">
        <v>98</v>
      </c>
      <c r="B106" s="20"/>
      <c r="C106" s="20"/>
      <c r="D106" s="20"/>
      <c r="I106" s="13"/>
      <c r="K106" s="13"/>
      <c r="M106" s="13"/>
      <c r="N106" s="13"/>
      <c r="O106" s="113"/>
    </row>
    <row r="107" spans="1:21" s="1" customFormat="1" ht="53.25" customHeight="1" x14ac:dyDescent="0.2">
      <c r="A107" s="467" t="s">
        <v>105</v>
      </c>
      <c r="B107" s="467"/>
      <c r="C107" s="467"/>
      <c r="D107" s="467"/>
      <c r="E107" s="467"/>
      <c r="F107" s="467"/>
      <c r="G107" s="467"/>
      <c r="H107" s="467"/>
      <c r="I107" s="467"/>
      <c r="J107" s="467"/>
      <c r="K107" s="467"/>
      <c r="L107" s="467"/>
      <c r="M107" s="70"/>
      <c r="N107" s="244" t="s">
        <v>57</v>
      </c>
      <c r="O107"/>
      <c r="P107" s="35"/>
      <c r="Q107" s="35"/>
      <c r="R107" s="35"/>
      <c r="S107" s="35"/>
      <c r="T107" s="35"/>
      <c r="U107" s="35"/>
    </row>
    <row r="108" spans="1:21" ht="22.5" customHeight="1" x14ac:dyDescent="0.2">
      <c r="A108" s="432" t="s">
        <v>84</v>
      </c>
      <c r="B108" s="433"/>
      <c r="C108" s="433"/>
      <c r="D108" s="433"/>
      <c r="E108" s="434"/>
      <c r="F108" s="263" t="s">
        <v>48</v>
      </c>
      <c r="G108" s="432" t="s">
        <v>43</v>
      </c>
      <c r="H108" s="435"/>
      <c r="I108" s="432" t="s">
        <v>44</v>
      </c>
      <c r="J108" s="435"/>
      <c r="K108" s="432" t="s">
        <v>39</v>
      </c>
      <c r="L108" s="435"/>
      <c r="M108" s="432" t="s">
        <v>58</v>
      </c>
      <c r="N108" s="464"/>
      <c r="O108" s="141"/>
      <c r="P108" s="35"/>
      <c r="Q108" s="35"/>
      <c r="R108" s="35"/>
      <c r="S108" s="35"/>
      <c r="T108" s="35"/>
      <c r="U108" s="35"/>
    </row>
    <row r="109" spans="1:21" ht="18" customHeight="1" x14ac:dyDescent="0.2">
      <c r="A109" s="450"/>
      <c r="B109" s="451"/>
      <c r="C109" s="451"/>
      <c r="D109" s="451"/>
      <c r="E109" s="452"/>
      <c r="F109" s="251"/>
      <c r="G109" s="65"/>
      <c r="H109" s="88"/>
      <c r="I109" s="237"/>
      <c r="J109" s="254"/>
      <c r="K109" s="65"/>
      <c r="L109" s="88"/>
      <c r="M109" s="465" t="str">
        <f>IF(ISNUMBER(F109),(ROUNDDOWN(PRODUCT(F109,G109,I109,K109),0)),"")</f>
        <v/>
      </c>
      <c r="N109" s="466"/>
      <c r="O109" s="141"/>
      <c r="P109" s="37"/>
      <c r="Q109" s="37"/>
      <c r="R109" s="37"/>
      <c r="S109" s="37"/>
      <c r="T109" s="37"/>
      <c r="U109" s="37"/>
    </row>
    <row r="110" spans="1:21" ht="18" customHeight="1" x14ac:dyDescent="0.2">
      <c r="A110" s="453"/>
      <c r="B110" s="454"/>
      <c r="C110" s="454"/>
      <c r="D110" s="454"/>
      <c r="E110" s="455"/>
      <c r="F110" s="252"/>
      <c r="G110" s="16"/>
      <c r="H110" s="83"/>
      <c r="I110" s="238"/>
      <c r="J110" s="255"/>
      <c r="K110" s="16"/>
      <c r="L110" s="83"/>
      <c r="M110" s="426" t="str">
        <f t="shared" ref="M110:M111" si="11">IF(ISNUMBER(F110),(ROUNDDOWN(PRODUCT(F110,G110,I110,K110),0)),"")</f>
        <v/>
      </c>
      <c r="N110" s="427"/>
      <c r="O110" s="141"/>
      <c r="P110" s="37"/>
      <c r="Q110" s="37"/>
      <c r="R110" s="37"/>
      <c r="S110" s="37"/>
      <c r="T110" s="37"/>
      <c r="U110" s="37"/>
    </row>
    <row r="111" spans="1:21" ht="18" customHeight="1" thickBot="1" x14ac:dyDescent="0.25">
      <c r="A111" s="456"/>
      <c r="B111" s="457"/>
      <c r="C111" s="457"/>
      <c r="D111" s="457"/>
      <c r="E111" s="458"/>
      <c r="F111" s="253"/>
      <c r="G111" s="207"/>
      <c r="H111" s="206"/>
      <c r="I111" s="257"/>
      <c r="J111" s="256"/>
      <c r="K111" s="207"/>
      <c r="L111" s="206"/>
      <c r="M111" s="428" t="str">
        <f t="shared" si="11"/>
        <v/>
      </c>
      <c r="N111" s="429"/>
      <c r="O111" s="141"/>
      <c r="P111" s="37"/>
      <c r="Q111" s="37"/>
      <c r="R111" s="37"/>
      <c r="S111" s="37"/>
      <c r="T111" s="37"/>
      <c r="U111" s="37"/>
    </row>
    <row r="112" spans="1:21" ht="22.5" customHeight="1" thickTop="1" x14ac:dyDescent="0.2">
      <c r="A112" s="436" t="s">
        <v>83</v>
      </c>
      <c r="B112" s="437"/>
      <c r="C112" s="437"/>
      <c r="D112" s="437"/>
      <c r="E112" s="438"/>
      <c r="F112" s="438"/>
      <c r="G112" s="438"/>
      <c r="H112" s="438"/>
      <c r="I112" s="438"/>
      <c r="J112" s="438"/>
      <c r="K112" s="438"/>
      <c r="L112" s="439"/>
      <c r="M112" s="420">
        <f>SUM(M109:N111)</f>
        <v>0</v>
      </c>
      <c r="N112" s="421"/>
      <c r="O112" s="114"/>
      <c r="P112" s="37"/>
      <c r="Q112" s="37"/>
      <c r="R112" s="37"/>
      <c r="S112" s="37"/>
      <c r="T112" s="37"/>
      <c r="U112" s="37"/>
    </row>
    <row r="113" spans="1:21" ht="11" customHeight="1" x14ac:dyDescent="0.2">
      <c r="A113" s="32"/>
      <c r="B113" s="48"/>
      <c r="C113" s="48"/>
      <c r="D113" s="48"/>
      <c r="E113" s="48"/>
      <c r="F113" s="48"/>
      <c r="G113" s="48"/>
      <c r="H113" s="48"/>
      <c r="I113" s="48"/>
      <c r="J113" s="48"/>
      <c r="K113" s="48"/>
      <c r="L113" s="48"/>
      <c r="M113" s="48"/>
      <c r="N113" s="48"/>
      <c r="O113" s="40"/>
      <c r="P113" s="37"/>
      <c r="Q113" s="37"/>
      <c r="R113" s="37"/>
      <c r="S113" s="37"/>
      <c r="T113" s="37"/>
      <c r="U113" s="37"/>
    </row>
    <row r="114" spans="1:21" ht="22.5" customHeight="1" x14ac:dyDescent="0.2">
      <c r="A114" s="7" t="s">
        <v>99</v>
      </c>
      <c r="B114" s="20"/>
      <c r="C114" s="20"/>
      <c r="D114" s="20"/>
      <c r="I114" s="13"/>
      <c r="K114" s="13"/>
      <c r="M114" s="13"/>
      <c r="N114" s="13"/>
      <c r="O114" s="24"/>
    </row>
    <row r="115" spans="1:21" s="1" customFormat="1" ht="41.25" customHeight="1" x14ac:dyDescent="0.2">
      <c r="A115" s="467" t="s">
        <v>106</v>
      </c>
      <c r="B115" s="467"/>
      <c r="C115" s="467"/>
      <c r="D115" s="467"/>
      <c r="E115" s="467"/>
      <c r="F115" s="467"/>
      <c r="G115" s="467"/>
      <c r="H115" s="467"/>
      <c r="I115" s="467"/>
      <c r="J115" s="467"/>
      <c r="K115" s="467"/>
      <c r="L115" s="467"/>
      <c r="M115" s="70"/>
      <c r="N115" s="244" t="s">
        <v>57</v>
      </c>
      <c r="O115"/>
      <c r="P115" s="35"/>
      <c r="Q115" s="35"/>
      <c r="R115" s="35"/>
      <c r="S115" s="35"/>
      <c r="T115" s="35"/>
      <c r="U115" s="35"/>
    </row>
    <row r="116" spans="1:21" ht="22.5" customHeight="1" x14ac:dyDescent="0.2">
      <c r="A116" s="432" t="s">
        <v>84</v>
      </c>
      <c r="B116" s="433"/>
      <c r="C116" s="433"/>
      <c r="D116" s="433"/>
      <c r="E116" s="434"/>
      <c r="F116" s="263" t="s">
        <v>48</v>
      </c>
      <c r="G116" s="432" t="s">
        <v>43</v>
      </c>
      <c r="H116" s="435"/>
      <c r="I116" s="432" t="s">
        <v>44</v>
      </c>
      <c r="J116" s="435"/>
      <c r="K116" s="432" t="s">
        <v>39</v>
      </c>
      <c r="L116" s="435"/>
      <c r="M116" s="432" t="s">
        <v>58</v>
      </c>
      <c r="N116" s="464"/>
      <c r="O116" s="4"/>
    </row>
    <row r="117" spans="1:21" ht="18.75" customHeight="1" x14ac:dyDescent="0.2">
      <c r="A117" s="450"/>
      <c r="B117" s="451"/>
      <c r="C117" s="451"/>
      <c r="D117" s="451"/>
      <c r="E117" s="497"/>
      <c r="F117" s="251"/>
      <c r="G117" s="65"/>
      <c r="H117" s="223"/>
      <c r="I117" s="237"/>
      <c r="J117" s="258"/>
      <c r="K117" s="65"/>
      <c r="L117" s="30"/>
      <c r="M117" s="465" t="str">
        <f>IF(ISNUMBER(F117),(ROUNDDOWN(PRODUCT(F117,G117,I117,K117),0)),"")</f>
        <v/>
      </c>
      <c r="N117" s="466"/>
      <c r="O117" s="4"/>
    </row>
    <row r="118" spans="1:21" ht="18.75" customHeight="1" x14ac:dyDescent="0.2">
      <c r="A118" s="453"/>
      <c r="B118" s="454"/>
      <c r="C118" s="454"/>
      <c r="D118" s="454"/>
      <c r="E118" s="498"/>
      <c r="F118" s="252"/>
      <c r="G118" s="16"/>
      <c r="H118" s="31"/>
      <c r="I118" s="238"/>
      <c r="J118" s="259"/>
      <c r="K118" s="16"/>
      <c r="L118" s="31"/>
      <c r="M118" s="426" t="str">
        <f t="shared" ref="M118:M119" si="12">IF(ISNUMBER(F118),(ROUNDDOWN(PRODUCT(F118,G118,I118,K118),0)),"")</f>
        <v/>
      </c>
      <c r="N118" s="427"/>
      <c r="O118" s="4"/>
    </row>
    <row r="119" spans="1:21" ht="18.75" customHeight="1" thickBot="1" x14ac:dyDescent="0.25">
      <c r="A119" s="499"/>
      <c r="B119" s="500"/>
      <c r="C119" s="500"/>
      <c r="D119" s="500"/>
      <c r="E119" s="500"/>
      <c r="F119" s="253"/>
      <c r="G119" s="207"/>
      <c r="H119" s="71"/>
      <c r="I119" s="257"/>
      <c r="J119" s="260"/>
      <c r="K119" s="207"/>
      <c r="L119" s="71"/>
      <c r="M119" s="428" t="str">
        <f t="shared" si="12"/>
        <v/>
      </c>
      <c r="N119" s="429"/>
      <c r="O119" s="4"/>
    </row>
    <row r="120" spans="1:21" ht="22.5" customHeight="1" thickTop="1" x14ac:dyDescent="0.2">
      <c r="A120" s="436" t="s">
        <v>83</v>
      </c>
      <c r="B120" s="437"/>
      <c r="C120" s="437"/>
      <c r="D120" s="437"/>
      <c r="E120" s="438"/>
      <c r="F120" s="438"/>
      <c r="G120" s="438"/>
      <c r="H120" s="438"/>
      <c r="I120" s="438"/>
      <c r="J120" s="438"/>
      <c r="K120" s="438"/>
      <c r="L120" s="439"/>
      <c r="M120" s="420">
        <f>SUM(M117:N119)</f>
        <v>0</v>
      </c>
      <c r="N120" s="421"/>
      <c r="O120" s="4"/>
    </row>
    <row r="121" spans="1:21" ht="11" customHeight="1" x14ac:dyDescent="0.2">
      <c r="A121" s="48"/>
      <c r="B121" s="48"/>
      <c r="C121" s="48"/>
      <c r="D121" s="48"/>
      <c r="E121" s="48"/>
      <c r="F121" s="48"/>
      <c r="G121" s="48"/>
      <c r="H121" s="48"/>
      <c r="I121" s="48"/>
      <c r="J121" s="48"/>
      <c r="K121" s="48"/>
      <c r="L121" s="48"/>
      <c r="M121" s="48"/>
      <c r="N121" s="48"/>
      <c r="O121" s="48"/>
      <c r="P121" s="37"/>
      <c r="Q121" s="37"/>
      <c r="R121" s="37"/>
      <c r="S121" s="37"/>
      <c r="T121" s="37"/>
      <c r="U121" s="37"/>
    </row>
    <row r="122" spans="1:21" ht="22.5" customHeight="1" x14ac:dyDescent="0.2">
      <c r="A122" s="7" t="s">
        <v>100</v>
      </c>
      <c r="B122" s="20"/>
      <c r="C122" s="20"/>
      <c r="D122" s="20"/>
      <c r="I122" s="13"/>
      <c r="K122" s="13"/>
      <c r="M122" s="13"/>
      <c r="N122" s="13"/>
      <c r="O122" s="24"/>
    </row>
    <row r="123" spans="1:21" ht="11.25" customHeight="1" x14ac:dyDescent="0.2">
      <c r="A123" s="20"/>
      <c r="B123" s="20"/>
      <c r="C123" s="20"/>
      <c r="D123" s="20"/>
      <c r="I123" s="13"/>
      <c r="K123" s="13"/>
      <c r="M123" s="13"/>
      <c r="N123" s="13"/>
      <c r="O123" s="24"/>
    </row>
    <row r="124" spans="1:21" s="1" customFormat="1" ht="22.5" customHeight="1" x14ac:dyDescent="0.2">
      <c r="A124" s="484" t="s">
        <v>75</v>
      </c>
      <c r="B124" s="485"/>
      <c r="C124" s="485"/>
      <c r="D124" s="485"/>
      <c r="E124" s="485"/>
      <c r="F124" s="485"/>
      <c r="G124" s="485"/>
      <c r="H124" s="485"/>
      <c r="I124" s="485"/>
      <c r="J124" s="485"/>
      <c r="K124" s="485"/>
      <c r="L124" s="485"/>
      <c r="M124" s="485"/>
      <c r="N124" s="485"/>
      <c r="O124" s="486"/>
      <c r="P124" s="34"/>
      <c r="Q124" s="35"/>
      <c r="R124" s="35"/>
      <c r="S124" s="35"/>
      <c r="T124" s="35"/>
      <c r="U124" s="35"/>
    </row>
    <row r="125" spans="1:21" ht="22.5" customHeight="1" x14ac:dyDescent="0.2">
      <c r="A125" s="470"/>
      <c r="B125" s="471"/>
      <c r="C125" s="471"/>
      <c r="D125" s="471"/>
      <c r="E125" s="471"/>
      <c r="F125" s="471"/>
      <c r="G125" s="471"/>
      <c r="H125" s="471"/>
      <c r="I125" s="471"/>
      <c r="J125" s="471"/>
      <c r="K125" s="471"/>
      <c r="L125" s="471"/>
      <c r="M125" s="471"/>
      <c r="N125" s="471"/>
      <c r="O125" s="472"/>
      <c r="P125" s="36"/>
      <c r="Q125" s="37"/>
      <c r="R125" s="37"/>
      <c r="S125" s="37"/>
      <c r="T125" s="37"/>
      <c r="U125" s="37"/>
    </row>
    <row r="126" spans="1:21" ht="22.5" customHeight="1" x14ac:dyDescent="0.2">
      <c r="A126" s="473"/>
      <c r="B126" s="474"/>
      <c r="C126" s="474"/>
      <c r="D126" s="474"/>
      <c r="E126" s="474"/>
      <c r="F126" s="474"/>
      <c r="G126" s="474"/>
      <c r="H126" s="474"/>
      <c r="I126" s="474"/>
      <c r="J126" s="474"/>
      <c r="K126" s="474"/>
      <c r="L126" s="474"/>
      <c r="M126" s="474"/>
      <c r="N126" s="474"/>
      <c r="O126" s="475"/>
      <c r="P126" s="36"/>
      <c r="Q126" s="37"/>
      <c r="R126" s="37"/>
      <c r="S126" s="37"/>
      <c r="T126" s="37"/>
      <c r="U126" s="37"/>
    </row>
    <row r="127" spans="1:21" ht="22.5" customHeight="1" x14ac:dyDescent="0.2">
      <c r="A127" s="476"/>
      <c r="B127" s="477"/>
      <c r="C127" s="477"/>
      <c r="D127" s="477"/>
      <c r="E127" s="477"/>
      <c r="F127" s="477"/>
      <c r="G127" s="477"/>
      <c r="H127" s="477"/>
      <c r="I127" s="477"/>
      <c r="J127" s="477"/>
      <c r="K127" s="477"/>
      <c r="L127" s="477"/>
      <c r="M127" s="477"/>
      <c r="N127" s="477"/>
      <c r="O127" s="478"/>
      <c r="P127" s="36"/>
      <c r="Q127" s="37"/>
      <c r="R127" s="37"/>
      <c r="S127" s="37"/>
      <c r="T127" s="37"/>
      <c r="U127" s="37"/>
    </row>
    <row r="128" spans="1:21" ht="15" customHeight="1" x14ac:dyDescent="0.2">
      <c r="A128" s="28"/>
      <c r="B128" s="28"/>
      <c r="C128" s="48"/>
      <c r="D128" s="48"/>
      <c r="E128" s="48"/>
      <c r="F128" s="48"/>
      <c r="G128" s="48"/>
      <c r="H128" s="48"/>
      <c r="I128" s="48"/>
      <c r="J128" s="48"/>
      <c r="K128" s="48"/>
      <c r="L128" s="48"/>
      <c r="M128" s="48"/>
      <c r="N128" s="48"/>
      <c r="O128" s="48"/>
      <c r="P128" s="37"/>
      <c r="Q128" s="37"/>
      <c r="R128" s="37"/>
      <c r="S128" s="37"/>
      <c r="T128" s="37"/>
      <c r="U128" s="37"/>
    </row>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row r="147" ht="22.5" customHeight="1" x14ac:dyDescent="0.2"/>
    <row r="148" ht="22.5" customHeight="1" x14ac:dyDescent="0.2"/>
    <row r="149" ht="22.5" customHeight="1" x14ac:dyDescent="0.2"/>
    <row r="150" ht="22.5" customHeight="1" x14ac:dyDescent="0.2"/>
  </sheetData>
  <mergeCells count="121">
    <mergeCell ref="F12:G12"/>
    <mergeCell ref="H12:K12"/>
    <mergeCell ref="D11:K11"/>
    <mergeCell ref="B11:C11"/>
    <mergeCell ref="B12:C12"/>
    <mergeCell ref="D12:E12"/>
    <mergeCell ref="B16:E16"/>
    <mergeCell ref="F21:L21"/>
    <mergeCell ref="F22:L22"/>
    <mergeCell ref="F18:L18"/>
    <mergeCell ref="F19:L19"/>
    <mergeCell ref="F20:L20"/>
    <mergeCell ref="B18:D22"/>
    <mergeCell ref="L12:N12"/>
    <mergeCell ref="M18:N20"/>
    <mergeCell ref="A27:A30"/>
    <mergeCell ref="A31:A72"/>
    <mergeCell ref="B37:C41"/>
    <mergeCell ref="B42:C46"/>
    <mergeCell ref="B47:C51"/>
    <mergeCell ref="B72:C72"/>
    <mergeCell ref="B28:C30"/>
    <mergeCell ref="B32:C36"/>
    <mergeCell ref="B61:C65"/>
    <mergeCell ref="B66:C68"/>
    <mergeCell ref="B69:C71"/>
    <mergeCell ref="N79:O79"/>
    <mergeCell ref="F76:G76"/>
    <mergeCell ref="F78:G78"/>
    <mergeCell ref="B103:C103"/>
    <mergeCell ref="B26:C26"/>
    <mergeCell ref="H74:M74"/>
    <mergeCell ref="H76:M78"/>
    <mergeCell ref="F77:G77"/>
    <mergeCell ref="F75:G75"/>
    <mergeCell ref="H72:M72"/>
    <mergeCell ref="B81:C82"/>
    <mergeCell ref="A80:C80"/>
    <mergeCell ref="A89:C89"/>
    <mergeCell ref="B52:C55"/>
    <mergeCell ref="B56:C60"/>
    <mergeCell ref="A73:C74"/>
    <mergeCell ref="A75:C78"/>
    <mergeCell ref="A79:M79"/>
    <mergeCell ref="A81:A88"/>
    <mergeCell ref="B83:C84"/>
    <mergeCell ref="B85:C86"/>
    <mergeCell ref="B87:C88"/>
    <mergeCell ref="D102:E102"/>
    <mergeCell ref="D100:E100"/>
    <mergeCell ref="A125:O127"/>
    <mergeCell ref="N90:O90"/>
    <mergeCell ref="D96:J96"/>
    <mergeCell ref="A96:C96"/>
    <mergeCell ref="A124:O124"/>
    <mergeCell ref="B99:C99"/>
    <mergeCell ref="D99:E99"/>
    <mergeCell ref="M99:N99"/>
    <mergeCell ref="M100:N100"/>
    <mergeCell ref="F95:J95"/>
    <mergeCell ref="A90:M90"/>
    <mergeCell ref="A91:M91"/>
    <mergeCell ref="N91:O91"/>
    <mergeCell ref="M119:N119"/>
    <mergeCell ref="M120:N120"/>
    <mergeCell ref="A115:L115"/>
    <mergeCell ref="M116:N116"/>
    <mergeCell ref="M117:N117"/>
    <mergeCell ref="M118:N118"/>
    <mergeCell ref="A117:E117"/>
    <mergeCell ref="A118:E118"/>
    <mergeCell ref="A119:E119"/>
    <mergeCell ref="A120:L120"/>
    <mergeCell ref="G116:H116"/>
    <mergeCell ref="I116:J116"/>
    <mergeCell ref="K116:L116"/>
    <mergeCell ref="A116:E116"/>
    <mergeCell ref="A1:O1"/>
    <mergeCell ref="A109:E109"/>
    <mergeCell ref="A110:E110"/>
    <mergeCell ref="A111:E111"/>
    <mergeCell ref="G26:H26"/>
    <mergeCell ref="I26:J26"/>
    <mergeCell ref="K26:L26"/>
    <mergeCell ref="G27:H27"/>
    <mergeCell ref="I27:J27"/>
    <mergeCell ref="K27:L27"/>
    <mergeCell ref="G31:H31"/>
    <mergeCell ref="I31:J31"/>
    <mergeCell ref="K31:L31"/>
    <mergeCell ref="G80:H80"/>
    <mergeCell ref="I80:J80"/>
    <mergeCell ref="M108:N108"/>
    <mergeCell ref="M109:N109"/>
    <mergeCell ref="M111:N111"/>
    <mergeCell ref="M110:N110"/>
    <mergeCell ref="A107:L107"/>
    <mergeCell ref="B100:C100"/>
    <mergeCell ref="D101:E101"/>
    <mergeCell ref="K80:L80"/>
    <mergeCell ref="M112:N112"/>
    <mergeCell ref="M104:N104"/>
    <mergeCell ref="D103:E103"/>
    <mergeCell ref="B101:C101"/>
    <mergeCell ref="B102:C102"/>
    <mergeCell ref="M102:N102"/>
    <mergeCell ref="M103:N103"/>
    <mergeCell ref="M101:N101"/>
    <mergeCell ref="A95:C95"/>
    <mergeCell ref="A108:E108"/>
    <mergeCell ref="G108:H108"/>
    <mergeCell ref="I108:J108"/>
    <mergeCell ref="K108:L108"/>
    <mergeCell ref="A112:L112"/>
    <mergeCell ref="G99:H99"/>
    <mergeCell ref="I99:J99"/>
    <mergeCell ref="K99:L99"/>
    <mergeCell ref="A104:L104"/>
    <mergeCell ref="N96:N98"/>
    <mergeCell ref="A97:C97"/>
    <mergeCell ref="D97:J97"/>
  </mergeCells>
  <phoneticPr fontId="20"/>
  <dataValidations xWindow="605" yWindow="463" count="12">
    <dataValidation type="list" allowBlank="1" showInputMessage="1" showErrorMessage="1" sqref="M28:M30 M32:M71" xr:uid="{00000000-0002-0000-0100-000000000000}">
      <formula1>"〇"</formula1>
    </dataValidation>
    <dataValidation type="list" allowBlank="1" showInputMessage="1" showErrorMessage="1" sqref="D95" xr:uid="{00000000-0002-0000-0100-000001000000}">
      <formula1>"個別P①,個別P②,個別P③,個別P④,個別P⑤"</formula1>
    </dataValidation>
    <dataValidation allowBlank="1" showInputMessage="1" showErrorMessage="1" sqref="E81:E89" xr:uid="{00000000-0002-0000-0100-000002000000}"/>
    <dataValidation allowBlank="1" showInputMessage="1" showErrorMessage="1" prompt="人、枚、日等　単位を入力してください" sqref="H81:H88 J81:J88 L81:L88" xr:uid="{00000000-0002-0000-0100-000003000000}"/>
    <dataValidation type="list" allowBlank="1" showInputMessage="1" showErrorMessage="1" sqref="A100:A103" xr:uid="{00000000-0002-0000-0100-000004000000}">
      <formula1>"人件費,事業費,一般管理費,再々委託費"</formula1>
    </dataValidation>
    <dataValidation type="list" allowBlank="1" showInputMessage="1" showErrorMessage="1" sqref="B100:C103" xr:uid="{00000000-0002-0000-0100-000005000000}">
      <formula1>"賃金,諸謝金,旅費,借損料,消耗品費,会議費,通信運搬費,雑役務費,保険料,備品費,消費税相当額,一般管理費,再々委託費"</formula1>
    </dataValidation>
    <dataValidation allowBlank="1" showInputMessage="1" showErrorMessage="1" promptTitle="時間単価" prompt="人件費は時間単価を入力してください" sqref="F28:F30" xr:uid="{00000000-0002-0000-0100-000006000000}"/>
    <dataValidation type="list" allowBlank="1" showInputMessage="1" showErrorMessage="1" sqref="B16:E16" xr:uid="{00000000-0002-0000-0100-000007000000}">
      <formula1>"選択してください,ア 課税事業者,イ 免税事業者,ウ 地方公共団体"</formula1>
    </dataValidation>
    <dataValidation allowBlank="1" showInputMessage="1" showErrorMessage="1" prompt="案件ごとの単価を入力" sqref="F32:F71" xr:uid="{00000000-0002-0000-0100-000008000000}"/>
    <dataValidation allowBlank="1" showInputMessage="1" showErrorMessage="1" prompt="人、件、枚等　単位を入力" sqref="H32:H71" xr:uid="{00000000-0002-0000-0100-000009000000}"/>
    <dataValidation allowBlank="1" showInputMessage="1" showErrorMessage="1" prompt="回、日、泊等　単位を入力" sqref="J32:J71 L32:L71" xr:uid="{00000000-0002-0000-0100-00000A000000}"/>
    <dataValidation type="list" allowBlank="1" showInputMessage="1" showErrorMessage="1" sqref="D28:D30 D32:D71 D76:D78 D81:D89" xr:uid="{80CF3450-6FE0-45FA-A3A7-2A38A14B1BCE}">
      <formula1>"①,②,③,④,⑤"</formula1>
    </dataValidation>
  </dataValidations>
  <printOptions horizontalCentered="1"/>
  <pageMargins left="0.55118110236220474" right="0.43307086614173229" top="0.59055118110236227" bottom="0.59055118110236227" header="0.19685039370078741" footer="0.19685039370078741"/>
  <pageSetup paperSize="9" scale="59" firstPageNumber="40"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1総表</vt:lpstr>
      <vt:lpstr>2内訳表</vt:lpstr>
      <vt:lpstr>'1総表'!Print_Area</vt:lpstr>
      <vt:lpstr>'2内訳表'!Print_Area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sudo daisuke</dc:creator>
  <cp:lastModifiedBy>ishikawa rio</cp:lastModifiedBy>
  <cp:lastPrinted>2023-01-25T05:12:07Z</cp:lastPrinted>
  <dcterms:created xsi:type="dcterms:W3CDTF">2018-04-26T11:11:00Z</dcterms:created>
  <dcterms:modified xsi:type="dcterms:W3CDTF">2023-02-07T04:43:36Z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