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mc:AlternateContent xmlns:mc="http://schemas.openxmlformats.org/markup-compatibility/2006">
    <mc:Choice Requires="x15">
      <x15ac:absPath xmlns:x15ac="http://schemas.microsoft.com/office/spreadsheetml/2010/11/ac" url="K:\日本博事務局\22_★主催・共催型\【令和5（2023）年度】\02_企画提案要領\様式\"/>
    </mc:Choice>
  </mc:AlternateContent>
  <xr:revisionPtr revIDLastSave="0" documentId="13_ncr:1_{4C675CE7-D4BC-4A81-B899-299BBD486A88}" xr6:coauthVersionLast="47" xr6:coauthVersionMax="47" xr10:uidLastSave="{00000000-0000-0000-0000-000000000000}"/>
  <bookViews>
    <workbookView xWindow="-110" yWindow="-110" windowWidth="19420" windowHeight="10420" tabRatio="813" xr2:uid="{00000000-000D-0000-FFFF-FFFF00000000}"/>
  </bookViews>
  <sheets>
    <sheet name="1総表" sheetId="38" r:id="rId1"/>
    <sheet name="2内訳表" sheetId="35" r:id="rId2"/>
  </sheets>
  <definedNames>
    <definedName name="_xlnm.Print_Area" localSheetId="0">'1総表'!$A$1:$I$51</definedName>
    <definedName name="_xlnm.Print_Area" localSheetId="1">'2内訳表'!$A$1:$O$127</definedName>
    <definedName name="Z_B41A2E6E_E8D1_4302_A115_BD20C18DEE7E_.wvu.PrintArea" localSheetId="0" hidden="1">'1総表'!$A$1:$I$108</definedName>
    <definedName name="Z_B41A2E6E_E8D1_4302_A115_BD20C18DEE7E_.wvu.PrintArea" localSheetId="1" hidden="1">'2内訳表'!$A$1:$O$180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0" i="38" l="1"/>
  <c r="G40" i="38"/>
  <c r="F40" i="38"/>
  <c r="E40" i="38"/>
  <c r="D40" i="38"/>
  <c r="H39" i="38"/>
  <c r="F39" i="38"/>
  <c r="E39" i="38"/>
  <c r="D39" i="38"/>
  <c r="H38" i="38"/>
  <c r="G38" i="38"/>
  <c r="E38" i="38"/>
  <c r="D38" i="38"/>
  <c r="H37" i="38"/>
  <c r="G37" i="38"/>
  <c r="F37" i="38"/>
  <c r="D37" i="38"/>
  <c r="H36" i="38"/>
  <c r="G36" i="38"/>
  <c r="F36" i="38"/>
  <c r="E36" i="38"/>
  <c r="H29" i="38"/>
  <c r="G29" i="38"/>
  <c r="E29" i="38"/>
  <c r="D29" i="38"/>
  <c r="H26" i="38"/>
  <c r="G26" i="38"/>
  <c r="F26" i="38"/>
  <c r="D26" i="38"/>
  <c r="H25" i="38"/>
  <c r="G25" i="38"/>
  <c r="F25" i="38"/>
  <c r="E25" i="38"/>
  <c r="F24" i="38"/>
  <c r="E24" i="38"/>
  <c r="D24" i="38"/>
  <c r="H23" i="38"/>
  <c r="G23" i="38"/>
  <c r="E23" i="38"/>
  <c r="D23" i="38"/>
  <c r="H22" i="38"/>
  <c r="G22" i="38"/>
  <c r="F22" i="38"/>
  <c r="G21" i="38"/>
  <c r="F21" i="38"/>
  <c r="E21" i="38"/>
  <c r="D21" i="38"/>
  <c r="H20" i="38"/>
  <c r="E20" i="38"/>
  <c r="D20" i="38"/>
  <c r="H19" i="38"/>
  <c r="G19" i="38"/>
  <c r="F19" i="38"/>
  <c r="H17" i="38"/>
  <c r="G17" i="38"/>
  <c r="N89" i="35"/>
  <c r="N58" i="35" l="1"/>
  <c r="N62" i="35"/>
  <c r="H24" i="38" s="1"/>
  <c r="N63" i="35"/>
  <c r="N57" i="35"/>
  <c r="N49" i="35"/>
  <c r="N53" i="35"/>
  <c r="E22" i="38" s="1"/>
  <c r="N48" i="35"/>
  <c r="N43" i="35"/>
  <c r="G20" i="38" s="1"/>
  <c r="N44" i="35"/>
  <c r="N39" i="35"/>
  <c r="N38" i="35"/>
  <c r="E19" i="38" s="1"/>
  <c r="N33" i="35"/>
  <c r="E18" i="38" s="1"/>
  <c r="N34" i="35"/>
  <c r="F18" i="38" s="1"/>
  <c r="N76" i="35" l="1"/>
  <c r="F29" i="38" s="1"/>
  <c r="I29" i="38" l="1"/>
  <c r="E4" i="38"/>
  <c r="M118" i="35" l="1"/>
  <c r="M119" i="35"/>
  <c r="M117" i="35"/>
  <c r="M109" i="35"/>
  <c r="M110" i="35"/>
  <c r="M111" i="35"/>
  <c r="M100" i="35"/>
  <c r="E3" i="38"/>
  <c r="G16" i="38"/>
  <c r="H16" i="38"/>
  <c r="F16" i="38"/>
  <c r="E16" i="38"/>
  <c r="D16" i="38"/>
  <c r="N82" i="35"/>
  <c r="H41" i="38" l="1"/>
  <c r="N81" i="35" l="1"/>
  <c r="D36" i="38" s="1"/>
  <c r="O81" i="35" l="1"/>
  <c r="D41" i="38"/>
  <c r="N86" i="35"/>
  <c r="N84" i="35"/>
  <c r="M120" i="35"/>
  <c r="E48" i="38" s="1"/>
  <c r="M112" i="35"/>
  <c r="E47" i="38" s="1"/>
  <c r="M101" i="35"/>
  <c r="M102" i="35"/>
  <c r="M103" i="35"/>
  <c r="I36" i="38" l="1"/>
  <c r="M104" i="35"/>
  <c r="O89" i="35" l="1"/>
  <c r="I40" i="38" s="1"/>
  <c r="N85" i="35"/>
  <c r="F38" i="38" s="1"/>
  <c r="F41" i="38" s="1"/>
  <c r="N83" i="35"/>
  <c r="E37" i="38" s="1"/>
  <c r="N87" i="35"/>
  <c r="G39" i="38" s="1"/>
  <c r="G41" i="38" s="1"/>
  <c r="N88" i="35"/>
  <c r="N71" i="35"/>
  <c r="N78" i="35"/>
  <c r="E41" i="38" l="1"/>
  <c r="O85" i="35"/>
  <c r="I38" i="38" s="1"/>
  <c r="O87" i="35"/>
  <c r="I39" i="38" s="1"/>
  <c r="O83" i="35"/>
  <c r="N77" i="35"/>
  <c r="N37" i="35"/>
  <c r="D19" i="38" s="1"/>
  <c r="I19" i="38" s="1"/>
  <c r="N40" i="35"/>
  <c r="N41" i="35"/>
  <c r="N42" i="35"/>
  <c r="F20" i="38" s="1"/>
  <c r="I20" i="38" s="1"/>
  <c r="N45" i="35"/>
  <c r="N46" i="35"/>
  <c r="N47" i="35"/>
  <c r="H21" i="38" s="1"/>
  <c r="I21" i="38" s="1"/>
  <c r="N50" i="35"/>
  <c r="N51" i="35"/>
  <c r="N52" i="35"/>
  <c r="D22" i="38" s="1"/>
  <c r="I22" i="38" s="1"/>
  <c r="N54" i="35"/>
  <c r="N55" i="35"/>
  <c r="N56" i="35"/>
  <c r="F23" i="38" s="1"/>
  <c r="N59" i="35"/>
  <c r="N60" i="35"/>
  <c r="N61" i="35"/>
  <c r="G24" i="38" s="1"/>
  <c r="I24" i="38" s="1"/>
  <c r="N64" i="35"/>
  <c r="N65" i="35"/>
  <c r="N66" i="35"/>
  <c r="D25" i="38" s="1"/>
  <c r="I25" i="38" s="1"/>
  <c r="N67" i="35"/>
  <c r="N68" i="35"/>
  <c r="N69" i="35"/>
  <c r="E26" i="38" s="1"/>
  <c r="I26" i="38" s="1"/>
  <c r="N70" i="35"/>
  <c r="N35" i="35"/>
  <c r="G18" i="38" s="1"/>
  <c r="N36" i="35"/>
  <c r="H18" i="38" s="1"/>
  <c r="N32" i="35"/>
  <c r="D18" i="38" s="1"/>
  <c r="N30" i="35"/>
  <c r="F17" i="38" s="1"/>
  <c r="N29" i="35"/>
  <c r="E17" i="38" s="1"/>
  <c r="N28" i="35"/>
  <c r="D17" i="38" s="1"/>
  <c r="G30" i="38" l="1"/>
  <c r="F30" i="38"/>
  <c r="I18" i="38"/>
  <c r="D30" i="38"/>
  <c r="N90" i="35"/>
  <c r="O56" i="35"/>
  <c r="I37" i="38"/>
  <c r="I41" i="38" s="1"/>
  <c r="H30" i="38"/>
  <c r="F72" i="35"/>
  <c r="N72" i="35" s="1"/>
  <c r="O72" i="35" s="1"/>
  <c r="I27" i="38" s="1"/>
  <c r="O69" i="35"/>
  <c r="O37" i="35"/>
  <c r="O52" i="35"/>
  <c r="O66" i="35"/>
  <c r="O61" i="35"/>
  <c r="O47" i="35"/>
  <c r="O42" i="35"/>
  <c r="O76" i="35"/>
  <c r="O32" i="35"/>
  <c r="O28" i="35"/>
  <c r="I23" i="38" l="1"/>
  <c r="E30" i="38"/>
  <c r="I17" i="38"/>
  <c r="N74" i="35"/>
  <c r="O74" i="35" s="1"/>
  <c r="I28" i="38" s="1"/>
  <c r="I31" i="38" l="1"/>
  <c r="N79" i="35"/>
  <c r="N91" i="35" s="1"/>
  <c r="D50" i="38" l="1"/>
  <c r="E11" i="38" s="1"/>
  <c r="D43" i="38"/>
  <c r="E10" i="38" s="1"/>
</calcChain>
</file>

<file path=xl/sharedStrings.xml><?xml version="1.0" encoding="utf-8"?>
<sst xmlns="http://schemas.openxmlformats.org/spreadsheetml/2006/main" count="207" uniqueCount="127">
  <si>
    <t>＊</t>
  </si>
  <si>
    <t>計算式が設定されていますので青色の欄には入力しないでください。</t>
  </si>
  <si>
    <t>単位：円</t>
  </si>
  <si>
    <t>（支出の部）</t>
  </si>
  <si>
    <t>費目</t>
  </si>
  <si>
    <t>人件費</t>
  </si>
  <si>
    <t>事業費</t>
  </si>
  <si>
    <t>諸謝金</t>
  </si>
  <si>
    <t>借損料</t>
  </si>
  <si>
    <t>消耗品費</t>
  </si>
  <si>
    <t>会議費</t>
  </si>
  <si>
    <t>通信運搬費</t>
  </si>
  <si>
    <t>雑役務費</t>
  </si>
  <si>
    <t>保険料</t>
  </si>
  <si>
    <t>備品費</t>
  </si>
  <si>
    <t>消費税相当額</t>
  </si>
  <si>
    <t>一般管理費</t>
  </si>
  <si>
    <t>再委託費</t>
  </si>
  <si>
    <t>（収入の部）</t>
  </si>
  <si>
    <t>自己調達額</t>
  </si>
  <si>
    <t>補助金・助成金</t>
  </si>
  <si>
    <t>寄附金・協賛金</t>
  </si>
  <si>
    <t>事業収入</t>
  </si>
  <si>
    <t>その他</t>
  </si>
  <si>
    <t>対応する収入は「（収入の部）」に計上しないでください。</t>
  </si>
  <si>
    <t>　１．経費予定額</t>
  </si>
  <si>
    <t>提出前に必ず会計担当者が記載内容を確認、検算をするようにしてください。</t>
  </si>
  <si>
    <t>種別</t>
  </si>
  <si>
    <t>合計</t>
  </si>
  <si>
    <t>賃金</t>
  </si>
  <si>
    <t>旅費</t>
  </si>
  <si>
    <t>金額</t>
  </si>
  <si>
    <t>課税対象外</t>
  </si>
  <si>
    <t>）×10％</t>
  </si>
  <si>
    <t>課税対象外</t>
    <phoneticPr fontId="20"/>
  </si>
  <si>
    <t>単価（円）</t>
    <rPh sb="0" eb="2">
      <t>タンカ</t>
    </rPh>
    <rPh sb="3" eb="4">
      <t>エン</t>
    </rPh>
    <phoneticPr fontId="20"/>
  </si>
  <si>
    <t>小計（円）</t>
    <rPh sb="0" eb="2">
      <t>ショウケイ</t>
    </rPh>
    <rPh sb="3" eb="4">
      <t>エン</t>
    </rPh>
    <phoneticPr fontId="20"/>
  </si>
  <si>
    <t>数量(1)</t>
    <phoneticPr fontId="20"/>
  </si>
  <si>
    <t>数量(2)</t>
    <phoneticPr fontId="20"/>
  </si>
  <si>
    <t>数量(3)</t>
    <rPh sb="0" eb="2">
      <t>スウリョウ</t>
    </rPh>
    <phoneticPr fontId="20"/>
  </si>
  <si>
    <t>人件費</t>
    <phoneticPr fontId="20"/>
  </si>
  <si>
    <t>時間単価</t>
    <rPh sb="0" eb="2">
      <t>ジカン</t>
    </rPh>
    <rPh sb="2" eb="4">
      <t>タンカ</t>
    </rPh>
    <phoneticPr fontId="20"/>
  </si>
  <si>
    <t>内訳（支払内容）</t>
    <rPh sb="3" eb="5">
      <t>シハラ</t>
    </rPh>
    <rPh sb="5" eb="7">
      <t>ナイヨウ</t>
    </rPh>
    <phoneticPr fontId="20"/>
  </si>
  <si>
    <t>数量(1)</t>
  </si>
  <si>
    <t>数量(2)</t>
  </si>
  <si>
    <t>）　　　　←</t>
    <phoneticPr fontId="20"/>
  </si>
  <si>
    <t>委託金額</t>
    <rPh sb="0" eb="2">
      <t>イタク</t>
    </rPh>
    <rPh sb="2" eb="4">
      <t>キンガク</t>
    </rPh>
    <phoneticPr fontId="20"/>
  </si>
  <si>
    <t>消費税相当額</t>
    <phoneticPr fontId="20"/>
  </si>
  <si>
    <t>単価</t>
    <rPh sb="0" eb="2">
      <t>タンカ</t>
    </rPh>
    <phoneticPr fontId="20"/>
  </si>
  <si>
    <t>単価</t>
    <rPh sb="0" eb="2">
      <t>タンカ</t>
    </rPh>
    <phoneticPr fontId="20"/>
  </si>
  <si>
    <t>小計（円）</t>
    <rPh sb="0" eb="2">
      <t>ショウケイ</t>
    </rPh>
    <rPh sb="3" eb="4">
      <t>エン</t>
    </rPh>
    <phoneticPr fontId="20"/>
  </si>
  <si>
    <t>内訳</t>
    <phoneticPr fontId="20"/>
  </si>
  <si>
    <t>委託内容</t>
    <rPh sb="0" eb="2">
      <t>イタク</t>
    </rPh>
    <rPh sb="2" eb="4">
      <t>ナイヨウ</t>
    </rPh>
    <phoneticPr fontId="20"/>
  </si>
  <si>
    <t>内訳（支払内容）</t>
    <rPh sb="3" eb="5">
      <t>シハラ</t>
    </rPh>
    <rPh sb="5" eb="7">
      <t>ナイヨウ</t>
    </rPh>
    <phoneticPr fontId="20"/>
  </si>
  <si>
    <t>数量(1)</t>
    <phoneticPr fontId="20"/>
  </si>
  <si>
    <t>数量(2)</t>
    <phoneticPr fontId="20"/>
  </si>
  <si>
    <t>数量(3)</t>
    <rPh sb="0" eb="2">
      <t>スウリョウ</t>
    </rPh>
    <phoneticPr fontId="20"/>
  </si>
  <si>
    <t>単位：円</t>
    <phoneticPr fontId="20"/>
  </si>
  <si>
    <t>金額</t>
    <rPh sb="0" eb="2">
      <t>キンガク</t>
    </rPh>
    <phoneticPr fontId="20"/>
  </si>
  <si>
    <r>
      <t xml:space="preserve">賃金
</t>
    </r>
    <r>
      <rPr>
        <sz val="10"/>
        <color rgb="FFFF0000"/>
        <rFont val="ＭＳ Ｐゴシック"/>
        <family val="3"/>
        <charset val="128"/>
      </rPr>
      <t>※原則、当該事業実施のために必要な職員を雇用した場合のみ</t>
    </r>
    <phoneticPr fontId="20"/>
  </si>
  <si>
    <t>この表は内訳表に入力いただいた金額が自動で反映されます。数字に間違いがないかご確認ください。</t>
    <rPh sb="2" eb="3">
      <t>ヒョウ</t>
    </rPh>
    <rPh sb="4" eb="6">
      <t>ウチワケ</t>
    </rPh>
    <rPh sb="6" eb="7">
      <t>ヒョウ</t>
    </rPh>
    <rPh sb="8" eb="10">
      <t>ニュウリョク</t>
    </rPh>
    <rPh sb="15" eb="17">
      <t>キンガク</t>
    </rPh>
    <rPh sb="18" eb="20">
      <t>ジドウ</t>
    </rPh>
    <rPh sb="21" eb="23">
      <t>ハンエイ</t>
    </rPh>
    <rPh sb="28" eb="30">
      <t>スウジ</t>
    </rPh>
    <rPh sb="31" eb="33">
      <t>マチガ</t>
    </rPh>
    <rPh sb="39" eb="41">
      <t>カクニン</t>
    </rPh>
    <phoneticPr fontId="20"/>
  </si>
  <si>
    <t>円</t>
    <rPh sb="0" eb="1">
      <t>エン</t>
    </rPh>
    <phoneticPr fontId="20"/>
  </si>
  <si>
    <t>一般管理費率　　　（</t>
    <rPh sb="0" eb="2">
      <t>イッパン</t>
    </rPh>
    <rPh sb="2" eb="5">
      <t>カンリヒ</t>
    </rPh>
    <rPh sb="5" eb="6">
      <t>リツ</t>
    </rPh>
    <phoneticPr fontId="20"/>
  </si>
  <si>
    <t>【確認事項】消費税等仕入控除税額の取扱い　（※　ア 課税事業者,イ 免税事業者,ウ 地方公共団体　のいずれかを選択）</t>
    <rPh sb="55" eb="57">
      <t>センタク</t>
    </rPh>
    <phoneticPr fontId="20"/>
  </si>
  <si>
    <t>会計担当者名：</t>
    <rPh sb="0" eb="2">
      <t>カイケイ</t>
    </rPh>
    <rPh sb="2" eb="5">
      <t>タントウシャ</t>
    </rPh>
    <rPh sb="5" eb="6">
      <t>メイ</t>
    </rPh>
    <phoneticPr fontId="20"/>
  </si>
  <si>
    <t>選択してください</t>
  </si>
  <si>
    <t>（委託経費外の支出）</t>
    <rPh sb="1" eb="3">
      <t>イタク</t>
    </rPh>
    <rPh sb="3" eb="5">
      <t>ケイヒ</t>
    </rPh>
    <rPh sb="5" eb="6">
      <t>ガイ</t>
    </rPh>
    <rPh sb="7" eb="9">
      <t>シシュツ</t>
    </rPh>
    <phoneticPr fontId="20"/>
  </si>
  <si>
    <r>
      <t>金額欄には、</t>
    </r>
    <r>
      <rPr>
        <u/>
        <sz val="11"/>
        <rFont val="ＭＳ Ｐゴシック"/>
        <family val="3"/>
        <charset val="128"/>
      </rPr>
      <t>税込</t>
    </r>
    <r>
      <rPr>
        <sz val="11"/>
        <rFont val="ＭＳ Ｐゴシック"/>
        <family val="3"/>
        <charset val="128"/>
      </rPr>
      <t>の金額を記入してください。（課税対象外経費を除く）</t>
    </r>
    <phoneticPr fontId="20"/>
  </si>
  <si>
    <t>※原則、出納業務の責任者の氏名をご記入ください。</t>
    <phoneticPr fontId="20"/>
  </si>
  <si>
    <t>（様式２）　【委託業務経費計算書】（総表）</t>
    <rPh sb="1" eb="3">
      <t>ヨウシキ</t>
    </rPh>
    <rPh sb="18" eb="20">
      <t>ソウヒョウ</t>
    </rPh>
    <phoneticPr fontId="20"/>
  </si>
  <si>
    <r>
      <t>支出の部</t>
    </r>
    <r>
      <rPr>
        <b/>
        <sz val="11"/>
        <color rgb="FFFF0000"/>
        <rFont val="ＭＳ Ｐゴシック"/>
        <family val="3"/>
        <charset val="128"/>
      </rPr>
      <t>（A）</t>
    </r>
    <r>
      <rPr>
        <b/>
        <sz val="11"/>
        <rFont val="ＭＳ Ｐゴシック"/>
        <family val="3"/>
        <charset val="128"/>
      </rPr>
      <t>　－　収入の部</t>
    </r>
    <r>
      <rPr>
        <b/>
        <sz val="11"/>
        <color rgb="FFFF0000"/>
        <rFont val="ＭＳ Ｐゴシック"/>
        <family val="3"/>
        <charset val="128"/>
      </rPr>
      <t>（B)</t>
    </r>
    <rPh sb="0" eb="2">
      <t>シシュツ</t>
    </rPh>
    <rPh sb="3" eb="4">
      <t>ブ</t>
    </rPh>
    <rPh sb="10" eb="12">
      <t>シュウニュウ</t>
    </rPh>
    <rPh sb="13" eb="14">
      <t>ブ</t>
    </rPh>
    <phoneticPr fontId="20"/>
  </si>
  <si>
    <r>
      <t xml:space="preserve">総事業費
</t>
    </r>
    <r>
      <rPr>
        <b/>
        <sz val="11"/>
        <color rgb="FFFF0000"/>
        <rFont val="ＭＳ Ｐゴシック"/>
        <family val="3"/>
        <charset val="128"/>
      </rPr>
      <t>（A)＋（C)＋（D)</t>
    </r>
    <rPh sb="0" eb="4">
      <t>ソウジギョウヒ</t>
    </rPh>
    <phoneticPr fontId="20"/>
  </si>
  <si>
    <t>（様式２）　【委託業務経費計算書】（内訳表）</t>
    <rPh sb="1" eb="3">
      <t>ヨウシキ</t>
    </rPh>
    <phoneticPr fontId="20"/>
  </si>
  <si>
    <t>課税対象外経費(人件費・海外渡航費・保険料等の不（非）課税取引となる経費）については、「課税対象外」の列に〇を記入してください。</t>
    <rPh sb="44" eb="46">
      <t>カゼイ</t>
    </rPh>
    <rPh sb="46" eb="48">
      <t>タイショウ</t>
    </rPh>
    <rPh sb="48" eb="49">
      <t>ガイ</t>
    </rPh>
    <phoneticPr fontId="20"/>
  </si>
  <si>
    <t>※計上する場合、管理費率の算定については提案要領を確認してください。計上しない場合は0を入力</t>
    <rPh sb="13" eb="15">
      <t>サンテイ</t>
    </rPh>
    <rPh sb="34" eb="36">
      <t>ケイジョウ</t>
    </rPh>
    <rPh sb="39" eb="41">
      <t>バアイ</t>
    </rPh>
    <rPh sb="44" eb="46">
      <t>ニュウリョク</t>
    </rPh>
    <phoneticPr fontId="20"/>
  </si>
  <si>
    <r>
      <t>備品費を計上する場合、その必要性等について、必ず入力してください。</t>
    </r>
    <r>
      <rPr>
        <u/>
        <sz val="12"/>
        <color rgb="FFFF0000"/>
        <rFont val="ＭＳ Ｐゴシック"/>
        <family val="3"/>
        <charset val="128"/>
      </rPr>
      <t>長期貸与を希望の場合、使用場所・使用方法・使用期間を明記してください。</t>
    </r>
    <rPh sb="0" eb="2">
      <t>ビヒン</t>
    </rPh>
    <rPh sb="2" eb="3">
      <t>ヒ</t>
    </rPh>
    <rPh sb="4" eb="6">
      <t>ケイジョウ</t>
    </rPh>
    <rPh sb="8" eb="10">
      <t>バアイ</t>
    </rPh>
    <phoneticPr fontId="20"/>
  </si>
  <si>
    <t>　※再委託がある場合は，上記の「１．経費予定額」と同様に費目・種別ごとの経費を計上してください。</t>
    <phoneticPr fontId="20"/>
  </si>
  <si>
    <r>
      <t>※消費税相当額は</t>
    </r>
    <r>
      <rPr>
        <u/>
        <sz val="10"/>
        <color rgb="FFFF0000"/>
        <rFont val="ＭＳ Ｐゴシック"/>
        <family val="3"/>
        <charset val="128"/>
      </rPr>
      <t>課税事業者のみ</t>
    </r>
    <r>
      <rPr>
        <sz val="10"/>
        <rFont val="ＭＳ Ｐゴシック"/>
        <family val="3"/>
        <charset val="128"/>
      </rPr>
      <t>計上となります</t>
    </r>
    <rPh sb="1" eb="4">
      <t>ショウヒゼイ</t>
    </rPh>
    <rPh sb="4" eb="6">
      <t>ソウトウ</t>
    </rPh>
    <rPh sb="6" eb="7">
      <t>ガク</t>
    </rPh>
    <phoneticPr fontId="20"/>
  </si>
  <si>
    <t>課税対象外経費計　（</t>
    <rPh sb="7" eb="8">
      <t>ケイ</t>
    </rPh>
    <phoneticPr fontId="20"/>
  </si>
  <si>
    <r>
      <t>計上可能経費以外の支出額</t>
    </r>
    <r>
      <rPr>
        <sz val="11"/>
        <color rgb="FFFF0000"/>
        <rFont val="ＭＳ Ｐゴシック"/>
        <family val="3"/>
        <charset val="128"/>
      </rPr>
      <t>（Ｃ）</t>
    </r>
    <phoneticPr fontId="20"/>
  </si>
  <si>
    <r>
      <t>共催者等による支出額</t>
    </r>
    <r>
      <rPr>
        <sz val="11"/>
        <color rgb="FFFF0000"/>
        <rFont val="ＭＳ Ｐゴシック"/>
        <family val="3"/>
        <charset val="128"/>
      </rPr>
      <t>（Ｄ）</t>
    </r>
    <phoneticPr fontId="20"/>
  </si>
  <si>
    <t>種別</t>
    <phoneticPr fontId="20"/>
  </si>
  <si>
    <t>費目</t>
    <phoneticPr fontId="20"/>
  </si>
  <si>
    <t>合計</t>
    <phoneticPr fontId="20"/>
  </si>
  <si>
    <t>内容</t>
    <phoneticPr fontId="20"/>
  </si>
  <si>
    <r>
      <t xml:space="preserve">  合計　</t>
    </r>
    <r>
      <rPr>
        <b/>
        <sz val="11"/>
        <color rgb="FFFF0000"/>
        <rFont val="ＭＳ Ｐゴシック"/>
        <family val="3"/>
        <charset val="128"/>
      </rPr>
      <t>（A)</t>
    </r>
    <phoneticPr fontId="20"/>
  </si>
  <si>
    <t>区分</t>
    <phoneticPr fontId="20"/>
  </si>
  <si>
    <r>
      <t>合計　</t>
    </r>
    <r>
      <rPr>
        <b/>
        <sz val="11"/>
        <color rgb="FFFF0000"/>
        <rFont val="ＭＳ Ｐゴシック"/>
        <family val="3"/>
        <charset val="128"/>
        <scheme val="minor"/>
      </rPr>
      <t>（B）</t>
    </r>
    <phoneticPr fontId="20"/>
  </si>
  <si>
    <t>その他</t>
    <phoneticPr fontId="20"/>
  </si>
  <si>
    <t>金額</t>
    <phoneticPr fontId="20"/>
  </si>
  <si>
    <t>備考</t>
    <phoneticPr fontId="20"/>
  </si>
  <si>
    <t>委託内容</t>
    <rPh sb="0" eb="2">
      <t>イタク</t>
    </rPh>
    <rPh sb="2" eb="4">
      <t>ナイヨウ</t>
    </rPh>
    <phoneticPr fontId="20"/>
  </si>
  <si>
    <t>再委託先</t>
    <phoneticPr fontId="20"/>
  </si>
  <si>
    <t>欄が不足する場合は行をコピーして挿入してください。複数ページにわたっても結構です。</t>
    <phoneticPr fontId="20"/>
  </si>
  <si>
    <r>
      <t>発注金額が</t>
    </r>
    <r>
      <rPr>
        <sz val="11"/>
        <color rgb="FFFF0000"/>
        <rFont val="ＭＳ Ｐゴシック"/>
        <family val="3"/>
        <charset val="128"/>
      </rPr>
      <t>１００万円（税込）以上</t>
    </r>
    <r>
      <rPr>
        <sz val="11"/>
        <rFont val="ＭＳ Ｐゴシック"/>
        <family val="3"/>
        <charset val="128"/>
      </rPr>
      <t>の経費については、補足資料として参考となる見積書の写し、又は過去の事業に要した経費を根拠に積算した資料等を必ず添付してください。</t>
    </r>
    <rPh sb="69" eb="70">
      <t>カナラ</t>
    </rPh>
    <phoneticPr fontId="20"/>
  </si>
  <si>
    <t>ただし、日本博の単価によらない賃金及び謝金並びに借損料のうち会場費は、１００万円（税込）未満の経費についても算出根拠となる資料を必ず添付すること。</t>
    <rPh sb="4" eb="6">
      <t>ニホン</t>
    </rPh>
    <rPh sb="6" eb="7">
      <t>ハク</t>
    </rPh>
    <rPh sb="21" eb="22">
      <t>ナラ</t>
    </rPh>
    <rPh sb="24" eb="27">
      <t>シャクソンリョウ</t>
    </rPh>
    <rPh sb="30" eb="32">
      <t>カイジョウ</t>
    </rPh>
    <rPh sb="32" eb="33">
      <t>ヒ</t>
    </rPh>
    <rPh sb="64" eb="65">
      <t>カナラ</t>
    </rPh>
    <phoneticPr fontId="20"/>
  </si>
  <si>
    <t>収入</t>
    <rPh sb="0" eb="2">
      <t>シュウニュウ</t>
    </rPh>
    <phoneticPr fontId="20"/>
  </si>
  <si>
    <t>２．再委託費内訳</t>
    <phoneticPr fontId="20"/>
  </si>
  <si>
    <r>
      <t>３．計上可能経費</t>
    </r>
    <r>
      <rPr>
        <b/>
        <u/>
        <sz val="14"/>
        <rFont val="ＭＳ Ｐゴシック"/>
        <family val="3"/>
        <charset val="128"/>
      </rPr>
      <t>以外</t>
    </r>
    <r>
      <rPr>
        <b/>
        <sz val="14"/>
        <rFont val="ＭＳ Ｐゴシック"/>
        <family val="3"/>
        <charset val="128"/>
      </rPr>
      <t>の支出額</t>
    </r>
    <phoneticPr fontId="20"/>
  </si>
  <si>
    <t>４．共催者等による支出額</t>
    <phoneticPr fontId="20"/>
  </si>
  <si>
    <t>５．備品費の必要性</t>
    <phoneticPr fontId="20"/>
  </si>
  <si>
    <r>
      <t xml:space="preserve">備品費
</t>
    </r>
    <r>
      <rPr>
        <sz val="10"/>
        <color rgb="FFFF0000"/>
        <rFont val="ＭＳ Ｐゴシック"/>
        <family val="3"/>
        <charset val="128"/>
      </rPr>
      <t>※計上する場合は
[５．]　に必要性を記載</t>
    </r>
    <rPh sb="2" eb="3">
      <t>ヒ</t>
    </rPh>
    <rPh sb="5" eb="7">
      <t>ケイジョウ</t>
    </rPh>
    <rPh sb="9" eb="11">
      <t>バアイ</t>
    </rPh>
    <rPh sb="19" eb="22">
      <t>ヒツヨウセイ</t>
    </rPh>
    <rPh sb="23" eb="25">
      <t>キサイ</t>
    </rPh>
    <phoneticPr fontId="20"/>
  </si>
  <si>
    <t xml:space="preserve">  支出額合計　（A）</t>
    <rPh sb="2" eb="5">
      <t>シシュツガク</t>
    </rPh>
    <phoneticPr fontId="20"/>
  </si>
  <si>
    <t>　収入額合計　（B）</t>
    <rPh sb="1" eb="3">
      <t>シュウニュウ</t>
    </rPh>
    <rPh sb="3" eb="4">
      <t>ガク</t>
    </rPh>
    <phoneticPr fontId="20"/>
  </si>
  <si>
    <t>　差引合計　（A－B）</t>
    <rPh sb="1" eb="3">
      <t>サシヒキ</t>
    </rPh>
    <phoneticPr fontId="20"/>
  </si>
  <si>
    <r>
      <t>　当該事業の実施に際し、計上可能経費</t>
    </r>
    <r>
      <rPr>
        <b/>
        <sz val="11"/>
        <rFont val="ＭＳ Ｐゴシック"/>
        <family val="3"/>
        <charset val="128"/>
      </rPr>
      <t>以外</t>
    </r>
    <r>
      <rPr>
        <sz val="11"/>
        <rFont val="ＭＳ Ｐゴシック"/>
        <family val="3"/>
        <charset val="128"/>
      </rPr>
      <t>の支出について内容・金額を必ず記載してください。（令和５年度支出予定のものに限ります。）
　事業費の総額を判断するため、可能な限り詳細に記載してください。
　</t>
    </r>
    <r>
      <rPr>
        <sz val="11"/>
        <color rgb="FFFF0000"/>
        <rFont val="ＭＳ Ｐゴシック"/>
        <family val="3"/>
        <charset val="128"/>
      </rPr>
      <t>※事業の一部分を申請する場合、申請部分以外の事業費はこちらに記入してください。</t>
    </r>
    <rPh sb="66" eb="69">
      <t>ジギョウヒ</t>
    </rPh>
    <rPh sb="70" eb="72">
      <t>ソウガク</t>
    </rPh>
    <rPh sb="73" eb="75">
      <t>ハンダン</t>
    </rPh>
    <rPh sb="80" eb="82">
      <t>カノウ</t>
    </rPh>
    <rPh sb="83" eb="84">
      <t>カギ</t>
    </rPh>
    <rPh sb="85" eb="87">
      <t>ショウサイ</t>
    </rPh>
    <rPh sb="88" eb="90">
      <t>キサイ</t>
    </rPh>
    <phoneticPr fontId="20"/>
  </si>
  <si>
    <r>
      <t>　当該事業の実施に際し、共催者等が直接支出する経費がある場合は、内容・金額を必ず記載してください。（令和５年度支出予定のものに限ります。）
　事業費の総額を判断するため、可能な限り、詳細に記載してください。（</t>
    </r>
    <r>
      <rPr>
        <sz val="11"/>
        <color rgb="FFFF0000"/>
        <rFont val="ＭＳ Ｐゴシック"/>
        <family val="3"/>
        <charset val="128"/>
      </rPr>
      <t>注：共催者による支出は委託業務経費の対象外です</t>
    </r>
    <r>
      <rPr>
        <sz val="11"/>
        <rFont val="ＭＳ Ｐゴシック"/>
        <family val="3"/>
        <charset val="128"/>
      </rPr>
      <t>。）</t>
    </r>
    <phoneticPr fontId="20"/>
  </si>
  <si>
    <t>再委託の必要性</t>
    <rPh sb="0" eb="3">
      <t>サイイタク</t>
    </rPh>
    <rPh sb="4" eb="7">
      <t>ヒツヨウセイ</t>
    </rPh>
    <phoneticPr fontId="20"/>
  </si>
  <si>
    <t>企画提案名：</t>
    <rPh sb="0" eb="2">
      <t>キカク</t>
    </rPh>
    <rPh sb="2" eb="4">
      <t>テイアン</t>
    </rPh>
    <phoneticPr fontId="20"/>
  </si>
  <si>
    <t>組織・団体等名：</t>
    <rPh sb="0" eb="2">
      <t>ソシキ</t>
    </rPh>
    <rPh sb="3" eb="5">
      <t>ダンタイ</t>
    </rPh>
    <rPh sb="5" eb="6">
      <t>トウ</t>
    </rPh>
    <rPh sb="6" eb="7">
      <t>メイ</t>
    </rPh>
    <phoneticPr fontId="20"/>
  </si>
  <si>
    <r>
      <t xml:space="preserve">要望額　　
</t>
    </r>
    <r>
      <rPr>
        <sz val="16"/>
        <color rgb="FFFF0000"/>
        <rFont val="ＭＳ Ｐゴシック"/>
        <family val="3"/>
        <charset val="128"/>
      </rPr>
      <t>※千円未満切捨</t>
    </r>
    <rPh sb="0" eb="2">
      <t>ヨウボウ</t>
    </rPh>
    <rPh sb="2" eb="3">
      <t>ガク</t>
    </rPh>
    <phoneticPr fontId="20"/>
  </si>
  <si>
    <t>総事業費</t>
    <phoneticPr fontId="20"/>
  </si>
  <si>
    <t>取組別集計</t>
    <rPh sb="2" eb="3">
      <t>ベツ</t>
    </rPh>
    <rPh sb="3" eb="5">
      <t>シュウケイ</t>
    </rPh>
    <phoneticPr fontId="20"/>
  </si>
  <si>
    <t>取組①</t>
    <phoneticPr fontId="20"/>
  </si>
  <si>
    <t>取組②</t>
    <phoneticPr fontId="20"/>
  </si>
  <si>
    <t>取組③</t>
    <phoneticPr fontId="20"/>
  </si>
  <si>
    <t>取組④</t>
    <phoneticPr fontId="20"/>
  </si>
  <si>
    <t>取組⑤</t>
    <phoneticPr fontId="20"/>
  </si>
  <si>
    <t>取組小計</t>
    <rPh sb="2" eb="4">
      <t>ショウケイ</t>
    </rPh>
    <phoneticPr fontId="20"/>
  </si>
  <si>
    <t>取組別集計</t>
    <phoneticPr fontId="20"/>
  </si>
  <si>
    <t>　 ⇒　要望額(千円未満切捨)に該当</t>
    <rPh sb="16" eb="18">
      <t>ガイトウ</t>
    </rPh>
    <phoneticPr fontId="20"/>
  </si>
  <si>
    <t>取組№</t>
    <phoneticPr fontId="20"/>
  </si>
  <si>
    <t>取組No.</t>
    <phoneticPr fontId="20"/>
  </si>
  <si>
    <t xml:space="preserve">取組名
※企画提案書の事業実施計画書②事業内容に関する情報に記載した取組内容に合わせて記載してください。
</t>
    <rPh sb="2" eb="3">
      <t>メイ</t>
    </rPh>
    <rPh sb="12" eb="14">
      <t>ジギョウ</t>
    </rPh>
    <rPh sb="14" eb="16">
      <t>ジッシ</t>
    </rPh>
    <rPh sb="16" eb="19">
      <t>ケイカクショ</t>
    </rPh>
    <rPh sb="20" eb="22">
      <t>ジギョウ</t>
    </rPh>
    <rPh sb="22" eb="24">
      <t>ナイヨウ</t>
    </rPh>
    <rPh sb="25" eb="26">
      <t>カン</t>
    </rPh>
    <rPh sb="28" eb="30">
      <t>ジョウホウ</t>
    </rPh>
    <rPh sb="35" eb="37">
      <t>トリクミ</t>
    </rPh>
    <rPh sb="37" eb="39">
      <t>ナイヨウ</t>
    </rPh>
    <rPh sb="40" eb="41">
      <t>ア</t>
    </rPh>
    <phoneticPr fontId="20"/>
  </si>
  <si>
    <t>※取組毎に経費を分けられない場合は取組①に集約してください。</t>
    <rPh sb="5" eb="7">
      <t>ケイヒ</t>
    </rPh>
    <rPh sb="14" eb="16">
      <t>バアイ</t>
    </rPh>
    <rPh sb="17" eb="19">
      <t>トリクミ</t>
    </rPh>
    <phoneticPr fontId="20"/>
  </si>
  <si>
    <t>※委託金額の内訳を[２．]　に記載</t>
    <rPh sb="1" eb="3">
      <t>イタク</t>
    </rPh>
    <rPh sb="3" eb="5">
      <t>キンガク</t>
    </rPh>
    <rPh sb="6" eb="8">
      <t>ウチワケ</t>
    </rPh>
    <rPh sb="15" eb="17">
      <t>キサイ</t>
    </rPh>
    <phoneticPr fontId="20"/>
  </si>
  <si>
    <t>自己負担額</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</si>
</sst>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41" x14ac:knownFonts="1">
    <font>
      <sz val="11"/>
      <color theme="1"/>
      <name val="ＭＳ Ｐゴシック"/>
      <charset val="134"/>
    </font>
    <font>
      <sz val="10"/>
      <color theme="1"/>
      <name val="ＭＳ Ｐゴシック"/>
      <family val="3"/>
      <charset val="128"/>
    </font>
    <font>
      <sz val="10"/>
      <name val="ＭＳ Ｐゴシック"/>
      <family val="3"/>
      <charset val="128"/>
    </font>
    <font>
      <sz val="11"/>
      <color theme="1"/>
      <name val="ＭＳ Ｐゴシック"/>
      <family val="3"/>
      <charset val="128"/>
      <scheme val="minor"/>
    </font>
    <font>
      <b/>
      <sz val="12"/>
      <name val="ＭＳ Ｐゴシック"/>
      <family val="3"/>
      <charset val="128"/>
    </font>
    <font>
      <b/>
      <sz val="10"/>
      <name val="ＭＳ Ｐゴシック"/>
      <family val="3"/>
      <charset val="128"/>
    </font>
    <font>
      <sz val="11"/>
      <name val="ＭＳ Ｐゴシック"/>
      <family val="3"/>
      <charset val="128"/>
    </font>
    <font>
      <b/>
      <sz val="11"/>
      <name val="ＭＳ Ｐゴシック"/>
      <family val="3"/>
      <charset val="128"/>
    </font>
    <font>
      <sz val="11"/>
      <color theme="1"/>
      <name val="ＭＳ Ｐゴシック"/>
      <family val="3"/>
      <charset val="128"/>
    </font>
    <font>
      <b/>
      <sz val="11"/>
      <color theme="1"/>
      <name val="ＭＳ Ｐゴシック"/>
      <family val="3"/>
      <charset val="128"/>
    </font>
    <font>
      <b/>
      <sz val="14"/>
      <name val="ＭＳ Ｐゴシック"/>
      <family val="3"/>
      <charset val="128"/>
    </font>
    <font>
      <b/>
      <u/>
      <sz val="11"/>
      <name val="ＭＳ Ｐゴシック"/>
      <family val="3"/>
      <charset val="128"/>
    </font>
    <font>
      <u/>
      <sz val="11"/>
      <name val="ＭＳ Ｐゴシック"/>
      <family val="3"/>
      <charset val="128"/>
    </font>
    <font>
      <b/>
      <sz val="1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11"/>
      <color indexed="8"/>
      <name val="ＭＳ Ｐゴシック"/>
      <family val="3"/>
      <charset val="128"/>
    </font>
    <font>
      <sz val="11"/>
      <color theme="1"/>
      <name val="ＭＳ Ｐゴシック"/>
      <family val="3"/>
      <charset val="128"/>
      <scheme val="minor"/>
    </font>
    <font>
      <sz val="11"/>
      <color theme="1"/>
      <name val="ＭＳ Ｐゴシック"/>
      <family val="3"/>
      <charset val="128"/>
      <scheme val="minor"/>
    </font>
    <font>
      <sz val="11"/>
      <color rgb="FFFF0000"/>
      <name val="ＭＳ Ｐゴシック"/>
      <family val="3"/>
      <charset val="128"/>
    </font>
    <font>
      <sz val="6"/>
      <name val="ＭＳ Ｐゴシック"/>
      <family val="3"/>
      <charset val="128"/>
    </font>
    <font>
      <b/>
      <sz val="11"/>
      <color rgb="FFFF0000"/>
      <name val="ＭＳ Ｐゴシック"/>
      <family val="3"/>
      <charset val="128"/>
    </font>
    <font>
      <sz val="9"/>
      <name val="ＭＳ Ｐゴシック"/>
      <family val="3"/>
      <charset val="128"/>
    </font>
    <font>
      <b/>
      <sz val="12"/>
      <color theme="1"/>
      <name val="ＭＳ Ｐゴシック"/>
      <family val="3"/>
      <charset val="128"/>
    </font>
    <font>
      <sz val="10"/>
      <color rgb="FFFF0000"/>
      <name val="ＭＳ Ｐゴシック"/>
      <family val="3"/>
      <charset val="128"/>
    </font>
    <font>
      <b/>
      <sz val="16"/>
      <name val="ＭＳ Ｐゴシック"/>
      <family val="3"/>
      <charset val="128"/>
    </font>
    <font>
      <b/>
      <sz val="11"/>
      <color rgb="FFFF0000"/>
      <name val="ＭＳ Ｐゴシック"/>
      <family val="3"/>
      <charset val="128"/>
      <scheme val="minor"/>
    </font>
    <font>
      <sz val="16"/>
      <name val="ＭＳ Ｐゴシック"/>
      <family val="3"/>
      <charset val="128"/>
    </font>
    <font>
      <b/>
      <sz val="18"/>
      <name val="ＭＳ Ｐゴシック"/>
      <family val="3"/>
      <charset val="128"/>
    </font>
    <font>
      <b/>
      <u/>
      <sz val="14"/>
      <name val="ＭＳ Ｐゴシック"/>
      <family val="3"/>
      <charset val="128"/>
    </font>
    <font>
      <sz val="18"/>
      <name val="ＭＳ Ｐゴシック"/>
      <family val="3"/>
      <charset val="128"/>
    </font>
    <font>
      <sz val="14"/>
      <name val="ＭＳ Ｐゴシック"/>
      <family val="3"/>
      <charset val="128"/>
    </font>
    <font>
      <sz val="16"/>
      <color theme="1"/>
      <name val="ＭＳ Ｐゴシック"/>
      <family val="3"/>
      <charset val="128"/>
    </font>
    <font>
      <sz val="16"/>
      <color rgb="FFFF0000"/>
      <name val="ＭＳ Ｐゴシック"/>
      <family val="3"/>
      <charset val="128"/>
    </font>
    <font>
      <b/>
      <sz val="24"/>
      <name val="ＭＳ Ｐゴシック"/>
      <family val="3"/>
      <charset val="128"/>
    </font>
    <font>
      <b/>
      <sz val="24"/>
      <color theme="1"/>
      <name val="ＭＳ Ｐゴシック"/>
      <family val="3"/>
      <charset val="128"/>
    </font>
    <font>
      <sz val="12"/>
      <name val="ＭＳ Ｐゴシック"/>
      <family val="3"/>
      <charset val="128"/>
    </font>
    <font>
      <u/>
      <sz val="10"/>
      <color rgb="FFFF0000"/>
      <name val="ＭＳ Ｐゴシック"/>
      <family val="3"/>
      <charset val="128"/>
    </font>
    <font>
      <u/>
      <sz val="12"/>
      <color rgb="FFFF0000"/>
      <name val="ＭＳ Ｐゴシック"/>
      <family val="3"/>
      <charset val="128"/>
    </font>
    <font>
      <b/>
      <sz val="16"/>
      <color theme="0"/>
      <name val="ＭＳ Ｐゴシック"/>
      <family val="3"/>
      <charset val="128"/>
    </font>
    <font>
      <sz val="16"/>
      <color theme="0"/>
      <name val="ＭＳ Ｐゴシック"/>
      <family val="3"/>
      <charset val="128"/>
    </font>
  </fonts>
  <fills count="13">
    <fill>
      <patternFill patternType="none"/>
    </fill>
    <fill>
      <patternFill patternType="gray125"/>
    </fill>
    <fill>
      <patternFill patternType="solid">
        <fgColor rgb="FFCCFFFF"/>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7" tint="0.39997558519241921"/>
        <bgColor indexed="64"/>
      </patternFill>
    </fill>
  </fills>
  <borders count="1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hair">
        <color auto="1"/>
      </left>
      <right style="hair">
        <color auto="1"/>
      </right>
      <top style="hair">
        <color auto="1"/>
      </top>
      <bottom style="hair">
        <color auto="1"/>
      </bottom>
      <diagonal/>
    </border>
    <border>
      <left/>
      <right style="thin">
        <color auto="1"/>
      </right>
      <top style="thin">
        <color auto="1"/>
      </top>
      <bottom style="dotted">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style="double">
        <color auto="1"/>
      </bottom>
      <diagonal/>
    </border>
    <border>
      <left/>
      <right style="thin">
        <color auto="1"/>
      </right>
      <top/>
      <bottom style="double">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auto="1"/>
      </left>
      <right/>
      <top/>
      <bottom/>
      <diagonal/>
    </border>
    <border>
      <left style="thin">
        <color auto="1"/>
      </left>
      <right/>
      <top style="dotted">
        <color auto="1"/>
      </top>
      <bottom style="dotted">
        <color auto="1"/>
      </bottom>
      <diagonal/>
    </border>
    <border>
      <left style="thin">
        <color auto="1"/>
      </left>
      <right style="thin">
        <color auto="1"/>
      </right>
      <top style="dotted">
        <color auto="1"/>
      </top>
      <bottom style="dotted">
        <color auto="1"/>
      </bottom>
      <diagonal/>
    </border>
    <border>
      <left/>
      <right/>
      <top style="dotted">
        <color auto="1"/>
      </top>
      <bottom style="dotted">
        <color auto="1"/>
      </bottom>
      <diagonal/>
    </border>
    <border>
      <left style="medium">
        <color auto="1"/>
      </left>
      <right/>
      <top/>
      <bottom style="thin">
        <color auto="1"/>
      </bottom>
      <diagonal/>
    </border>
    <border>
      <left style="medium">
        <color auto="1"/>
      </left>
      <right/>
      <top/>
      <bottom style="medium">
        <color auto="1"/>
      </bottom>
      <diagonal/>
    </border>
    <border>
      <left/>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right/>
      <top style="thin">
        <color auto="1"/>
      </top>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top/>
      <bottom style="double">
        <color auto="1"/>
      </bottom>
      <diagonal/>
    </border>
    <border>
      <left/>
      <right/>
      <top/>
      <bottom style="double">
        <color auto="1"/>
      </bottom>
      <diagonal/>
    </border>
    <border>
      <left/>
      <right style="medium">
        <color auto="1"/>
      </right>
      <top style="medium">
        <color auto="1"/>
      </top>
      <bottom/>
      <diagonal/>
    </border>
    <border>
      <left/>
      <right style="medium">
        <color auto="1"/>
      </right>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bottom/>
      <diagonal/>
    </border>
    <border>
      <left/>
      <right style="medium">
        <color auto="1"/>
      </right>
      <top/>
      <bottom style="medium">
        <color auto="1"/>
      </bottom>
      <diagonal/>
    </border>
    <border>
      <left/>
      <right style="thin">
        <color auto="1"/>
      </right>
      <top style="dotted">
        <color auto="1"/>
      </top>
      <bottom style="dotted">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thin">
        <color auto="1"/>
      </right>
      <top/>
      <bottom style="dotted">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right/>
      <top style="dotted">
        <color auto="1"/>
      </top>
      <bottom style="thin">
        <color auto="1"/>
      </bottom>
      <diagonal/>
    </border>
    <border>
      <left style="thin">
        <color auto="1"/>
      </left>
      <right style="thin">
        <color auto="1"/>
      </right>
      <top style="dotted">
        <color auto="1"/>
      </top>
      <bottom style="medium">
        <color auto="1"/>
      </bottom>
      <diagonal/>
    </border>
    <border>
      <left style="thin">
        <color auto="1"/>
      </left>
      <right style="medium">
        <color auto="1"/>
      </right>
      <top style="thin">
        <color auto="1"/>
      </top>
      <bottom style="dotted">
        <color auto="1"/>
      </bottom>
      <diagonal/>
    </border>
    <border diagonalUp="1">
      <left style="thin">
        <color auto="1"/>
      </left>
      <right style="thin">
        <color auto="1"/>
      </right>
      <top style="thin">
        <color auto="1"/>
      </top>
      <bottom style="medium">
        <color auto="1"/>
      </bottom>
      <diagonal style="thin">
        <color auto="1"/>
      </diagonal>
    </border>
    <border>
      <left style="thin">
        <color auto="1"/>
      </left>
      <right style="medium">
        <color auto="1"/>
      </right>
      <top style="thin">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thin">
        <color auto="1"/>
      </left>
      <right style="thin">
        <color auto="1"/>
      </right>
      <top style="dotted">
        <color auto="1"/>
      </top>
      <bottom style="double">
        <color auto="1"/>
      </bottom>
      <diagonal/>
    </border>
    <border>
      <left style="thin">
        <color auto="1"/>
      </left>
      <right style="medium">
        <color auto="1"/>
      </right>
      <top/>
      <bottom style="double">
        <color auto="1"/>
      </bottom>
      <diagonal/>
    </border>
    <border>
      <left style="thin">
        <color auto="1"/>
      </left>
      <right/>
      <top style="double">
        <color auto="1"/>
      </top>
      <bottom style="medium">
        <color auto="1"/>
      </bottom>
      <diagonal/>
    </border>
    <border>
      <left/>
      <right style="medium">
        <color auto="1"/>
      </right>
      <top style="double">
        <color auto="1"/>
      </top>
      <bottom style="medium">
        <color auto="1"/>
      </bottom>
      <diagonal/>
    </border>
    <border diagonalUp="1">
      <left style="thin">
        <color auto="1"/>
      </left>
      <right style="thin">
        <color auto="1"/>
      </right>
      <top style="medium">
        <color auto="1"/>
      </top>
      <bottom style="medium">
        <color auto="1"/>
      </bottom>
      <diagonal style="thin">
        <color auto="1"/>
      </diagonal>
    </border>
    <border diagonalUp="1">
      <left style="thin">
        <color auto="1"/>
      </left>
      <right style="thin">
        <color auto="1"/>
      </right>
      <top style="thin">
        <color auto="1"/>
      </top>
      <bottom style="dotted">
        <color auto="1"/>
      </bottom>
      <diagonal style="thin">
        <color auto="1"/>
      </diagonal>
    </border>
    <border diagonalUp="1">
      <left style="thin">
        <color auto="1"/>
      </left>
      <right style="thin">
        <color auto="1"/>
      </right>
      <top style="dotted">
        <color auto="1"/>
      </top>
      <bottom style="thin">
        <color auto="1"/>
      </bottom>
      <diagonal style="thin">
        <color auto="1"/>
      </diagonal>
    </border>
    <border>
      <left style="medium">
        <color auto="1"/>
      </left>
      <right/>
      <top style="double">
        <color auto="1"/>
      </top>
      <bottom style="medium">
        <color auto="1"/>
      </bottom>
      <diagonal/>
    </border>
    <border>
      <left style="thin">
        <color auto="1"/>
      </left>
      <right/>
      <top/>
      <bottom style="dotted">
        <color auto="1"/>
      </bottom>
      <diagonal/>
    </border>
    <border>
      <left/>
      <right/>
      <top/>
      <bottom style="dotted">
        <color auto="1"/>
      </bottom>
      <diagonal/>
    </border>
    <border>
      <left style="thin">
        <color auto="1"/>
      </left>
      <right/>
      <top style="dotted">
        <color auto="1"/>
      </top>
      <bottom style="double">
        <color auto="1"/>
      </bottom>
      <diagonal/>
    </border>
    <border>
      <left/>
      <right style="thin">
        <color auto="1"/>
      </right>
      <top style="dotted">
        <color auto="1"/>
      </top>
      <bottom style="double">
        <color auto="1"/>
      </bottom>
      <diagonal/>
    </border>
    <border>
      <left/>
      <right/>
      <top style="dotted">
        <color auto="1"/>
      </top>
      <bottom style="double">
        <color auto="1"/>
      </bottom>
      <diagonal/>
    </border>
    <border>
      <left style="medium">
        <color auto="1"/>
      </left>
      <right style="thin">
        <color auto="1"/>
      </right>
      <top/>
      <bottom/>
      <diagonal/>
    </border>
    <border>
      <left/>
      <right style="medium">
        <color auto="1"/>
      </right>
      <top style="thin">
        <color auto="1"/>
      </top>
      <bottom/>
      <diagonal/>
    </border>
    <border>
      <left style="medium">
        <color auto="1"/>
      </left>
      <right/>
      <top style="medium">
        <color auto="1"/>
      </top>
      <bottom style="dotted">
        <color auto="1"/>
      </bottom>
      <diagonal/>
    </border>
    <border>
      <left style="thin">
        <color auto="1"/>
      </left>
      <right/>
      <top style="medium">
        <color auto="1"/>
      </top>
      <bottom style="dotted">
        <color auto="1"/>
      </bottom>
      <diagonal/>
    </border>
    <border>
      <left style="thin">
        <color auto="1"/>
      </left>
      <right style="thin">
        <color auto="1"/>
      </right>
      <top style="medium">
        <color auto="1"/>
      </top>
      <bottom style="dotted">
        <color auto="1"/>
      </bottom>
      <diagonal/>
    </border>
    <border>
      <left/>
      <right style="thin">
        <color auto="1"/>
      </right>
      <top style="medium">
        <color auto="1"/>
      </top>
      <bottom style="dotted">
        <color auto="1"/>
      </bottom>
      <diagonal/>
    </border>
    <border>
      <left style="thin">
        <color indexed="64"/>
      </left>
      <right style="thin">
        <color auto="1"/>
      </right>
      <top/>
      <bottom style="double">
        <color auto="1"/>
      </bottom>
      <diagonal/>
    </border>
    <border>
      <left style="medium">
        <color indexed="64"/>
      </left>
      <right style="thin">
        <color indexed="64"/>
      </right>
      <top style="thin">
        <color auto="1"/>
      </top>
      <bottom/>
      <diagonal/>
    </border>
    <border>
      <left style="medium">
        <color indexed="64"/>
      </left>
      <right style="thin">
        <color indexed="64"/>
      </right>
      <top/>
      <bottom style="medium">
        <color indexed="64"/>
      </bottom>
      <diagonal/>
    </border>
    <border>
      <left/>
      <right style="thin">
        <color auto="1"/>
      </right>
      <top/>
      <bottom style="dotted">
        <color auto="1"/>
      </bottom>
      <diagonal/>
    </border>
    <border>
      <left/>
      <right style="thin">
        <color auto="1"/>
      </right>
      <top style="medium">
        <color auto="1"/>
      </top>
      <bottom/>
      <diagonal/>
    </border>
    <border>
      <left/>
      <right/>
      <top style="medium">
        <color auto="1"/>
      </top>
      <bottom style="dotted">
        <color auto="1"/>
      </bottom>
      <diagonal/>
    </border>
    <border diagonalUp="1">
      <left style="thin">
        <color auto="1"/>
      </left>
      <right style="thin">
        <color auto="1"/>
      </right>
      <top style="medium">
        <color auto="1"/>
      </top>
      <bottom style="dotted">
        <color auto="1"/>
      </bottom>
      <diagonal style="thin">
        <color auto="1"/>
      </diagonal>
    </border>
    <border>
      <left style="medium">
        <color auto="1"/>
      </left>
      <right/>
      <top style="thin">
        <color auto="1"/>
      </top>
      <bottom style="medium">
        <color indexed="64"/>
      </bottom>
      <diagonal/>
    </border>
  </borders>
  <cellStyleXfs count="32">
    <xf numFmtId="0" fontId="0" fillId="0" borderId="0">
      <alignment vertical="center"/>
    </xf>
    <xf numFmtId="38" fontId="8" fillId="0" borderId="0" applyFill="0" applyBorder="0" applyAlignment="0" applyProtection="0">
      <alignment vertical="center"/>
    </xf>
    <xf numFmtId="0" fontId="8" fillId="0" borderId="0">
      <alignment vertical="center"/>
    </xf>
    <xf numFmtId="38" fontId="3" fillId="0" borderId="0" applyFont="0" applyFill="0" applyBorder="0" applyAlignment="0" applyProtection="0">
      <alignment vertical="center"/>
    </xf>
    <xf numFmtId="0" fontId="6" fillId="0" borderId="0"/>
    <xf numFmtId="0" fontId="18" fillId="0" borderId="0"/>
    <xf numFmtId="0" fontId="3" fillId="0" borderId="0">
      <alignment vertical="center"/>
    </xf>
    <xf numFmtId="38" fontId="8" fillId="0" borderId="0" applyFont="0" applyFill="0" applyBorder="0" applyAlignment="0" applyProtection="0">
      <alignment vertical="center"/>
    </xf>
    <xf numFmtId="38" fontId="17" fillId="0" borderId="0" applyFont="0" applyFill="0" applyBorder="0" applyAlignment="0" applyProtection="0">
      <alignment vertical="center"/>
    </xf>
    <xf numFmtId="38" fontId="16" fillId="0" borderId="0" applyFill="0" applyBorder="0" applyAlignment="0" applyProtection="0">
      <alignment vertical="center"/>
    </xf>
    <xf numFmtId="38" fontId="6" fillId="0" borderId="0" applyFill="0" applyBorder="0" applyAlignment="0" applyProtection="0">
      <alignment vertical="center"/>
    </xf>
    <xf numFmtId="38" fontId="16" fillId="0" borderId="0" applyFill="0" applyBorder="0" applyAlignment="0" applyProtection="0">
      <alignment vertical="center"/>
    </xf>
    <xf numFmtId="38" fontId="6" fillId="0" borderId="0" applyFont="0" applyFill="0" applyBorder="0" applyAlignment="0" applyProtection="0">
      <alignment vertical="center"/>
    </xf>
    <xf numFmtId="38" fontId="16" fillId="0" borderId="0" applyFont="0" applyFill="0" applyBorder="0" applyAlignment="0" applyProtection="0">
      <alignment vertical="center"/>
    </xf>
    <xf numFmtId="38" fontId="6" fillId="0" borderId="0" applyFont="0" applyFill="0" applyBorder="0" applyAlignment="0" applyProtection="0"/>
    <xf numFmtId="9" fontId="6" fillId="0" borderId="0" applyFont="0" applyFill="0" applyBorder="0" applyAlignment="0" applyProtection="0">
      <alignment vertical="center"/>
    </xf>
    <xf numFmtId="0" fontId="8" fillId="0" borderId="0">
      <alignment vertical="center"/>
    </xf>
    <xf numFmtId="0" fontId="8" fillId="0" borderId="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17"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17" fillId="0" borderId="0">
      <alignment vertical="center"/>
    </xf>
  </cellStyleXfs>
  <cellXfs count="596">
    <xf numFmtId="0" fontId="0" fillId="0" borderId="0" xfId="0">
      <alignment vertical="center"/>
    </xf>
    <xf numFmtId="0" fontId="5" fillId="0" borderId="0" xfId="18" applyFont="1">
      <alignment vertical="center"/>
    </xf>
    <xf numFmtId="0" fontId="7" fillId="0" borderId="0" xfId="4" applyFont="1" applyAlignment="1">
      <alignment horizontal="center" vertical="center"/>
    </xf>
    <xf numFmtId="0" fontId="3" fillId="0" borderId="0" xfId="30">
      <alignment vertical="center"/>
    </xf>
    <xf numFmtId="0" fontId="7" fillId="0" borderId="0" xfId="4" applyFont="1" applyAlignment="1">
      <alignment vertical="center"/>
    </xf>
    <xf numFmtId="0" fontId="6" fillId="0" borderId="0" xfId="4" applyAlignment="1">
      <alignment vertical="center"/>
    </xf>
    <xf numFmtId="38" fontId="7" fillId="0" borderId="0" xfId="14" applyFont="1" applyAlignment="1">
      <alignment vertical="center"/>
    </xf>
    <xf numFmtId="0" fontId="10" fillId="0" borderId="0" xfId="4" applyFont="1" applyAlignment="1">
      <alignment vertical="center"/>
    </xf>
    <xf numFmtId="0" fontId="7" fillId="0" borderId="0" xfId="4" applyFont="1" applyAlignment="1">
      <alignment horizontal="right" vertical="center"/>
    </xf>
    <xf numFmtId="0" fontId="5" fillId="0" borderId="0" xfId="4" applyFont="1" applyAlignment="1">
      <alignment vertical="center"/>
    </xf>
    <xf numFmtId="0" fontId="7" fillId="2" borderId="15" xfId="4" applyFont="1" applyFill="1" applyBorder="1" applyAlignment="1">
      <alignment vertical="center"/>
    </xf>
    <xf numFmtId="0" fontId="6" fillId="0" borderId="0" xfId="4" applyAlignment="1">
      <alignment horizontal="center" vertical="center"/>
    </xf>
    <xf numFmtId="0" fontId="6" fillId="0" borderId="0" xfId="4" applyAlignment="1">
      <alignment vertical="center" shrinkToFit="1"/>
    </xf>
    <xf numFmtId="38" fontId="7" fillId="0" borderId="0" xfId="14" applyFont="1" applyBorder="1" applyAlignment="1">
      <alignment vertical="center"/>
    </xf>
    <xf numFmtId="0" fontId="7" fillId="3" borderId="25" xfId="4" applyFont="1" applyFill="1" applyBorder="1" applyAlignment="1">
      <alignment horizontal="center" vertical="center"/>
    </xf>
    <xf numFmtId="0" fontId="9" fillId="4" borderId="26" xfId="0" applyFont="1" applyFill="1" applyBorder="1" applyAlignment="1">
      <alignment horizontal="center" vertical="center"/>
    </xf>
    <xf numFmtId="38" fontId="8" fillId="0" borderId="34" xfId="1" applyBorder="1" applyAlignment="1">
      <alignment vertical="center"/>
    </xf>
    <xf numFmtId="38" fontId="8" fillId="0" borderId="14" xfId="1" applyBorder="1" applyAlignment="1">
      <alignment vertical="center"/>
    </xf>
    <xf numFmtId="38" fontId="8" fillId="0" borderId="0" xfId="1" applyBorder="1" applyAlignment="1">
      <alignment vertical="center"/>
    </xf>
    <xf numFmtId="0" fontId="6" fillId="0" borderId="38" xfId="4" applyBorder="1" applyAlignment="1">
      <alignment vertical="center"/>
    </xf>
    <xf numFmtId="0" fontId="4" fillId="0" borderId="0" xfId="4" applyFont="1" applyAlignment="1">
      <alignment vertical="center"/>
    </xf>
    <xf numFmtId="38" fontId="7" fillId="0" borderId="0" xfId="14" applyFont="1" applyAlignment="1">
      <alignment horizontal="right" vertical="center"/>
    </xf>
    <xf numFmtId="38" fontId="6" fillId="0" borderId="0" xfId="14" applyFont="1" applyBorder="1" applyAlignment="1">
      <alignment vertical="center"/>
    </xf>
    <xf numFmtId="0" fontId="6" fillId="0" borderId="0" xfId="4" applyAlignment="1">
      <alignment horizontal="right" vertical="center"/>
    </xf>
    <xf numFmtId="38" fontId="7" fillId="0" borderId="0" xfId="14" applyFont="1" applyFill="1" applyBorder="1" applyAlignment="1">
      <alignment vertical="center"/>
    </xf>
    <xf numFmtId="0" fontId="9" fillId="4" borderId="48" xfId="0" applyFont="1" applyFill="1" applyBorder="1" applyAlignment="1">
      <alignment horizontal="center" vertical="center"/>
    </xf>
    <xf numFmtId="38" fontId="8" fillId="2" borderId="5" xfId="1" applyFill="1" applyBorder="1" applyAlignment="1">
      <alignment vertical="center"/>
    </xf>
    <xf numFmtId="0" fontId="7" fillId="3" borderId="26" xfId="4" applyFont="1" applyFill="1" applyBorder="1" applyAlignment="1">
      <alignment horizontal="center" vertical="center"/>
    </xf>
    <xf numFmtId="0" fontId="9" fillId="0" borderId="0" xfId="28" applyFont="1" applyAlignment="1">
      <alignment horizontal="center" vertical="center"/>
    </xf>
    <xf numFmtId="0" fontId="5" fillId="0" borderId="0" xfId="18" applyFont="1" applyAlignment="1">
      <alignment horizontal="center" vertical="center"/>
    </xf>
    <xf numFmtId="0" fontId="0" fillId="0" borderId="10" xfId="0" applyBorder="1" applyAlignment="1">
      <alignment horizontal="center" vertical="center"/>
    </xf>
    <xf numFmtId="0" fontId="0" fillId="0" borderId="34" xfId="0" applyBorder="1" applyAlignment="1">
      <alignment horizontal="center" vertical="center"/>
    </xf>
    <xf numFmtId="0" fontId="8" fillId="0" borderId="0" xfId="0" applyFont="1" applyAlignment="1">
      <alignment horizontal="center" vertical="center"/>
    </xf>
    <xf numFmtId="0" fontId="9" fillId="4" borderId="63" xfId="0" applyFont="1" applyFill="1" applyBorder="1" applyAlignment="1">
      <alignment horizontal="center" vertical="center"/>
    </xf>
    <xf numFmtId="38" fontId="2" fillId="0" borderId="6" xfId="9" applyFont="1" applyFill="1" applyBorder="1" applyAlignment="1" applyProtection="1">
      <alignment horizontal="left" vertical="center" wrapText="1"/>
      <protection locked="0"/>
    </xf>
    <xf numFmtId="38" fontId="2" fillId="0" borderId="0" xfId="9" applyFont="1" applyFill="1" applyBorder="1" applyAlignment="1" applyProtection="1">
      <alignment horizontal="left" vertical="center" wrapText="1"/>
      <protection locked="0"/>
    </xf>
    <xf numFmtId="0" fontId="1" fillId="0" borderId="6" xfId="28" applyFont="1" applyBorder="1" applyAlignment="1">
      <alignment horizontal="center" vertical="center"/>
    </xf>
    <xf numFmtId="0" fontId="1" fillId="0" borderId="0" xfId="28" applyFont="1" applyAlignment="1">
      <alignment horizontal="center" vertical="center"/>
    </xf>
    <xf numFmtId="0" fontId="5" fillId="0" borderId="0" xfId="18" applyFont="1" applyAlignment="1">
      <alignment horizontal="right" vertical="center"/>
    </xf>
    <xf numFmtId="0" fontId="2" fillId="0" borderId="0" xfId="18" applyFont="1">
      <alignment vertical="center"/>
    </xf>
    <xf numFmtId="0" fontId="0" fillId="0" borderId="0" xfId="0" applyAlignment="1">
      <alignment horizontal="right" vertical="center"/>
    </xf>
    <xf numFmtId="38" fontId="9" fillId="2" borderId="39" xfId="0" applyNumberFormat="1" applyFont="1" applyFill="1" applyBorder="1">
      <alignment vertical="center"/>
    </xf>
    <xf numFmtId="38" fontId="14" fillId="2" borderId="38" xfId="30" applyNumberFormat="1" applyFont="1" applyFill="1" applyBorder="1">
      <alignment vertical="center"/>
    </xf>
    <xf numFmtId="38" fontId="9" fillId="2" borderId="37" xfId="0" applyNumberFormat="1" applyFont="1" applyFill="1" applyBorder="1">
      <alignment vertical="center"/>
    </xf>
    <xf numFmtId="176" fontId="13" fillId="2" borderId="36" xfId="3" applyNumberFormat="1" applyFont="1" applyFill="1" applyBorder="1" applyAlignment="1" applyProtection="1">
      <alignment vertical="center" shrinkToFit="1"/>
    </xf>
    <xf numFmtId="0" fontId="7" fillId="0" borderId="0" xfId="18" applyFont="1" applyAlignment="1">
      <alignment horizontal="right"/>
    </xf>
    <xf numFmtId="0" fontId="7" fillId="3" borderId="24" xfId="4" applyFont="1" applyFill="1" applyBorder="1" applyAlignment="1">
      <alignment horizontal="center" vertical="center"/>
    </xf>
    <xf numFmtId="0" fontId="7" fillId="3" borderId="23" xfId="4" applyFont="1" applyFill="1" applyBorder="1" applyAlignment="1">
      <alignment horizontal="center" vertical="center"/>
    </xf>
    <xf numFmtId="0" fontId="0" fillId="0" borderId="0" xfId="0" applyAlignment="1">
      <alignment horizontal="center" vertical="center"/>
    </xf>
    <xf numFmtId="0" fontId="7" fillId="0" borderId="0" xfId="4" applyFont="1" applyAlignment="1">
      <alignment horizontal="left" vertical="center"/>
    </xf>
    <xf numFmtId="0" fontId="0" fillId="0" borderId="0" xfId="0" applyAlignment="1"/>
    <xf numFmtId="38" fontId="8" fillId="4" borderId="55" xfId="1" applyFill="1" applyBorder="1" applyAlignment="1">
      <alignment vertical="center"/>
    </xf>
    <xf numFmtId="0" fontId="6" fillId="0" borderId="19" xfId="4" applyBorder="1" applyAlignment="1">
      <alignment vertical="center"/>
    </xf>
    <xf numFmtId="0" fontId="6" fillId="0" borderId="59" xfId="4" applyBorder="1" applyAlignment="1">
      <alignment vertical="center"/>
    </xf>
    <xf numFmtId="0" fontId="6" fillId="0" borderId="67" xfId="4" applyBorder="1" applyAlignment="1">
      <alignment vertical="center"/>
    </xf>
    <xf numFmtId="0" fontId="9" fillId="4" borderId="24" xfId="0" applyFont="1" applyFill="1" applyBorder="1" applyAlignment="1">
      <alignment horizontal="center" vertical="center" shrinkToFit="1"/>
    </xf>
    <xf numFmtId="38" fontId="8" fillId="2" borderId="33" xfId="1" applyFill="1" applyBorder="1" applyAlignment="1">
      <alignment vertical="center"/>
    </xf>
    <xf numFmtId="38" fontId="8" fillId="2" borderId="4" xfId="1" applyFill="1" applyBorder="1" applyAlignment="1">
      <alignment vertical="center"/>
    </xf>
    <xf numFmtId="0" fontId="0" fillId="2" borderId="69" xfId="0" applyFill="1" applyBorder="1">
      <alignment vertical="center"/>
    </xf>
    <xf numFmtId="0" fontId="0" fillId="2" borderId="70" xfId="0" applyFill="1" applyBorder="1">
      <alignment vertical="center"/>
    </xf>
    <xf numFmtId="38" fontId="8" fillId="2" borderId="74" xfId="1" applyFill="1" applyBorder="1" applyAlignment="1">
      <alignment vertical="center"/>
    </xf>
    <xf numFmtId="0" fontId="7" fillId="3" borderId="28" xfId="4" applyFont="1" applyFill="1" applyBorder="1" applyAlignment="1">
      <alignment vertical="center" wrapText="1"/>
    </xf>
    <xf numFmtId="0" fontId="7" fillId="4" borderId="0" xfId="4" applyFont="1" applyFill="1" applyAlignment="1">
      <alignment vertical="center"/>
    </xf>
    <xf numFmtId="0" fontId="7" fillId="4" borderId="55" xfId="4" applyFont="1" applyFill="1" applyBorder="1" applyAlignment="1">
      <alignment vertical="center"/>
    </xf>
    <xf numFmtId="0" fontId="6" fillId="0" borderId="16" xfId="4" applyBorder="1" applyAlignment="1">
      <alignment vertical="center"/>
    </xf>
    <xf numFmtId="38" fontId="8" fillId="0" borderId="10" xfId="1" applyBorder="1" applyAlignment="1">
      <alignment vertical="center"/>
    </xf>
    <xf numFmtId="0" fontId="6" fillId="0" borderId="77" xfId="4" applyBorder="1" applyAlignment="1">
      <alignment vertical="center"/>
    </xf>
    <xf numFmtId="38" fontId="8" fillId="0" borderId="78" xfId="1" applyBorder="1" applyAlignment="1">
      <alignment vertical="center"/>
    </xf>
    <xf numFmtId="0" fontId="6" fillId="4" borderId="55" xfId="4" applyFill="1" applyBorder="1" applyAlignment="1">
      <alignment vertical="center"/>
    </xf>
    <xf numFmtId="0" fontId="6" fillId="0" borderId="14" xfId="4" applyBorder="1" applyAlignment="1">
      <alignment vertical="center"/>
    </xf>
    <xf numFmtId="0" fontId="0" fillId="0" borderId="14" xfId="0" applyBorder="1">
      <alignment vertical="center"/>
    </xf>
    <xf numFmtId="0" fontId="0" fillId="0" borderId="52" xfId="0" applyBorder="1" applyAlignment="1">
      <alignment horizontal="center" vertical="center"/>
    </xf>
    <xf numFmtId="0" fontId="6" fillId="0" borderId="19" xfId="4" applyBorder="1" applyAlignment="1">
      <alignment vertical="center" shrinkToFit="1"/>
    </xf>
    <xf numFmtId="0" fontId="6" fillId="0" borderId="59" xfId="4" applyBorder="1" applyAlignment="1">
      <alignment vertical="center" shrinkToFit="1"/>
    </xf>
    <xf numFmtId="0" fontId="6" fillId="0" borderId="67" xfId="4" applyBorder="1" applyAlignment="1">
      <alignment vertical="center" shrinkToFit="1"/>
    </xf>
    <xf numFmtId="38" fontId="8" fillId="2" borderId="8" xfId="1" applyFill="1" applyBorder="1" applyAlignment="1">
      <alignment vertical="center"/>
    </xf>
    <xf numFmtId="38" fontId="8" fillId="2" borderId="11" xfId="1" applyFill="1" applyBorder="1" applyAlignment="1">
      <alignment vertical="center"/>
    </xf>
    <xf numFmtId="0" fontId="6" fillId="0" borderId="16" xfId="4" applyBorder="1" applyAlignment="1">
      <alignment horizontal="right" vertical="center"/>
    </xf>
    <xf numFmtId="0" fontId="8" fillId="0" borderId="9" xfId="0" applyFont="1" applyBorder="1">
      <alignment vertical="center"/>
    </xf>
    <xf numFmtId="0" fontId="0" fillId="4" borderId="55" xfId="0" applyFill="1" applyBorder="1">
      <alignment vertical="center"/>
    </xf>
    <xf numFmtId="0" fontId="2" fillId="4" borderId="55" xfId="4" applyFont="1" applyFill="1" applyBorder="1" applyAlignment="1">
      <alignment horizontal="center" vertical="center"/>
    </xf>
    <xf numFmtId="0" fontId="6" fillId="0" borderId="42" xfId="4" applyBorder="1" applyAlignment="1">
      <alignment horizontal="right" vertical="center"/>
    </xf>
    <xf numFmtId="0" fontId="7" fillId="0" borderId="81" xfId="4" applyFont="1" applyBorder="1" applyAlignment="1">
      <alignment horizontal="center" vertical="center"/>
    </xf>
    <xf numFmtId="38" fontId="8" fillId="0" borderId="34" xfId="1" applyBorder="1" applyAlignment="1">
      <alignment horizontal="center" vertical="center"/>
    </xf>
    <xf numFmtId="0" fontId="0" fillId="2" borderId="69" xfId="0" applyFill="1" applyBorder="1" applyAlignment="1">
      <alignment horizontal="center" vertical="center"/>
    </xf>
    <xf numFmtId="0" fontId="0" fillId="2" borderId="73" xfId="0" applyFill="1" applyBorder="1" applyAlignment="1">
      <alignment horizontal="center" vertical="center"/>
    </xf>
    <xf numFmtId="177" fontId="6" fillId="0" borderId="67" xfId="4" applyNumberFormat="1" applyBorder="1" applyAlignment="1">
      <alignment vertical="center"/>
    </xf>
    <xf numFmtId="38" fontId="0" fillId="2" borderId="74" xfId="0" applyNumberFormat="1" applyFill="1" applyBorder="1">
      <alignment vertical="center"/>
    </xf>
    <xf numFmtId="38" fontId="8" fillId="0" borderId="10" xfId="1" applyBorder="1" applyAlignment="1">
      <alignment horizontal="center" vertical="center"/>
    </xf>
    <xf numFmtId="38" fontId="8" fillId="0" borderId="0" xfId="1" applyBorder="1" applyAlignment="1">
      <alignment horizontal="center" vertical="center"/>
    </xf>
    <xf numFmtId="38" fontId="8" fillId="0" borderId="14" xfId="1" applyBorder="1" applyAlignment="1">
      <alignment horizontal="center" vertical="center"/>
    </xf>
    <xf numFmtId="38" fontId="8" fillId="0" borderId="78" xfId="1" applyBorder="1" applyAlignment="1">
      <alignment horizontal="center" vertical="center"/>
    </xf>
    <xf numFmtId="38" fontId="0" fillId="2" borderId="80" xfId="0" applyNumberFormat="1" applyFill="1" applyBorder="1" applyAlignment="1">
      <alignment vertical="top"/>
    </xf>
    <xf numFmtId="38" fontId="6" fillId="2" borderId="85" xfId="14" applyFont="1" applyFill="1" applyBorder="1" applyAlignment="1">
      <alignment vertical="center"/>
    </xf>
    <xf numFmtId="38" fontId="0" fillId="2" borderId="82" xfId="0" applyNumberFormat="1" applyFill="1" applyBorder="1" applyAlignment="1">
      <alignment vertical="top"/>
    </xf>
    <xf numFmtId="0" fontId="0" fillId="2" borderId="86" xfId="0" applyFill="1" applyBorder="1" applyAlignment="1">
      <alignment horizontal="center" vertical="center"/>
    </xf>
    <xf numFmtId="0" fontId="7" fillId="3" borderId="26" xfId="4" applyFont="1" applyFill="1" applyBorder="1" applyAlignment="1">
      <alignment horizontal="center" vertical="center" shrinkToFit="1"/>
    </xf>
    <xf numFmtId="0" fontId="21" fillId="0" borderId="0" xfId="18" applyFont="1">
      <alignment vertical="center"/>
    </xf>
    <xf numFmtId="38" fontId="8" fillId="2" borderId="8" xfId="1" applyFill="1" applyBorder="1" applyAlignment="1">
      <alignment vertical="top"/>
    </xf>
    <xf numFmtId="38" fontId="8" fillId="2" borderId="16" xfId="1" applyFill="1" applyBorder="1" applyAlignment="1">
      <alignment horizontal="center" vertical="center"/>
    </xf>
    <xf numFmtId="38" fontId="6" fillId="2" borderId="39" xfId="14" applyFont="1" applyFill="1" applyBorder="1" applyAlignment="1">
      <alignment vertical="top"/>
    </xf>
    <xf numFmtId="0" fontId="0" fillId="0" borderId="10" xfId="0" applyBorder="1">
      <alignment vertical="center"/>
    </xf>
    <xf numFmtId="0" fontId="0" fillId="0" borderId="78" xfId="0" applyBorder="1">
      <alignment vertical="center"/>
    </xf>
    <xf numFmtId="0" fontId="9" fillId="4" borderId="89" xfId="0" applyFont="1" applyFill="1" applyBorder="1" applyAlignment="1">
      <alignment horizontal="center" vertical="center"/>
    </xf>
    <xf numFmtId="38" fontId="8" fillId="0" borderId="90" xfId="1" applyBorder="1" applyAlignment="1">
      <alignment vertical="center"/>
    </xf>
    <xf numFmtId="38" fontId="8" fillId="0" borderId="91" xfId="1" applyBorder="1" applyAlignment="1">
      <alignment vertical="center"/>
    </xf>
    <xf numFmtId="0" fontId="8" fillId="2" borderId="73" xfId="0" applyFont="1" applyFill="1" applyBorder="1">
      <alignment vertical="center"/>
    </xf>
    <xf numFmtId="0" fontId="22" fillId="4" borderId="28" xfId="4" applyFont="1" applyFill="1" applyBorder="1" applyAlignment="1">
      <alignment vertical="center" wrapText="1"/>
    </xf>
    <xf numFmtId="0" fontId="19" fillId="0" borderId="0" xfId="18" applyFont="1">
      <alignment vertical="center"/>
    </xf>
    <xf numFmtId="0" fontId="2" fillId="0" borderId="8" xfId="18" applyFont="1" applyBorder="1">
      <alignment vertical="center"/>
    </xf>
    <xf numFmtId="0" fontId="2" fillId="0" borderId="93" xfId="18" applyFont="1" applyBorder="1">
      <alignment vertical="center"/>
    </xf>
    <xf numFmtId="0" fontId="2" fillId="0" borderId="32" xfId="18" applyFont="1" applyBorder="1">
      <alignment vertical="center"/>
    </xf>
    <xf numFmtId="0" fontId="2" fillId="0" borderId="6" xfId="18" applyFont="1" applyBorder="1">
      <alignment vertical="center"/>
    </xf>
    <xf numFmtId="38" fontId="7" fillId="0" borderId="0" xfId="14" applyFont="1" applyFill="1" applyBorder="1" applyAlignment="1"/>
    <xf numFmtId="38" fontId="8" fillId="0" borderId="0" xfId="1" applyFill="1" applyBorder="1" applyAlignment="1">
      <alignment horizontal="right" vertical="center"/>
    </xf>
    <xf numFmtId="0" fontId="6" fillId="6" borderId="27" xfId="4" applyFill="1" applyBorder="1" applyAlignment="1">
      <alignment horizontal="center" vertical="center"/>
    </xf>
    <xf numFmtId="0" fontId="6" fillId="6" borderId="29" xfId="4" applyFill="1" applyBorder="1" applyAlignment="1">
      <alignment horizontal="center" vertical="center"/>
    </xf>
    <xf numFmtId="0" fontId="8" fillId="6" borderId="30" xfId="0" applyFont="1" applyFill="1" applyBorder="1" applyAlignment="1">
      <alignment horizontal="center" vertical="center"/>
    </xf>
    <xf numFmtId="0" fontId="8" fillId="6" borderId="28" xfId="0" applyFont="1" applyFill="1" applyBorder="1" applyAlignment="1">
      <alignment horizontal="center" vertical="center"/>
    </xf>
    <xf numFmtId="0" fontId="8" fillId="4" borderId="45" xfId="0" applyFont="1" applyFill="1" applyBorder="1" applyAlignment="1">
      <alignment horizontal="center" vertical="center"/>
    </xf>
    <xf numFmtId="38" fontId="7" fillId="2" borderId="49" xfId="4" applyNumberFormat="1" applyFont="1" applyFill="1" applyBorder="1" applyAlignment="1">
      <alignment horizontal="right" vertical="center"/>
    </xf>
    <xf numFmtId="38" fontId="6" fillId="2" borderId="64" xfId="4" applyNumberFormat="1" applyFill="1" applyBorder="1" applyAlignment="1">
      <alignment vertical="center"/>
    </xf>
    <xf numFmtId="38" fontId="6" fillId="2" borderId="56" xfId="4" applyNumberFormat="1" applyFill="1" applyBorder="1" applyAlignment="1">
      <alignment vertical="center"/>
    </xf>
    <xf numFmtId="38" fontId="8" fillId="2" borderId="47" xfId="0" applyNumberFormat="1" applyFont="1" applyFill="1" applyBorder="1">
      <alignment vertical="center"/>
    </xf>
    <xf numFmtId="38" fontId="8" fillId="2" borderId="55" xfId="1" applyFill="1" applyBorder="1" applyAlignment="1">
      <alignment vertical="center"/>
    </xf>
    <xf numFmtId="38" fontId="8" fillId="2" borderId="71" xfId="1" applyFill="1" applyBorder="1" applyAlignment="1">
      <alignment vertical="center"/>
    </xf>
    <xf numFmtId="38" fontId="6" fillId="2" borderId="35" xfId="4" applyNumberFormat="1" applyFill="1" applyBorder="1" applyAlignment="1">
      <alignment vertical="center"/>
    </xf>
    <xf numFmtId="38" fontId="6" fillId="2" borderId="7" xfId="4" applyNumberFormat="1" applyFill="1" applyBorder="1" applyAlignment="1">
      <alignment vertical="center"/>
    </xf>
    <xf numFmtId="38" fontId="8" fillId="2" borderId="4" xfId="0" applyNumberFormat="1" applyFont="1" applyFill="1" applyBorder="1">
      <alignment vertical="center"/>
    </xf>
    <xf numFmtId="38" fontId="8" fillId="2" borderId="14" xfId="1" applyFill="1" applyBorder="1" applyAlignment="1">
      <alignment vertical="center"/>
    </xf>
    <xf numFmtId="38" fontId="8" fillId="2" borderId="73" xfId="1" applyFill="1" applyBorder="1" applyAlignment="1">
      <alignment vertical="center"/>
    </xf>
    <xf numFmtId="38" fontId="8" fillId="2" borderId="12" xfId="4" applyNumberFormat="1" applyFont="1" applyFill="1" applyBorder="1" applyAlignment="1">
      <alignment vertical="center"/>
    </xf>
    <xf numFmtId="38" fontId="6" fillId="2" borderId="12" xfId="4" applyNumberFormat="1" applyFill="1" applyBorder="1" applyAlignment="1">
      <alignment vertical="center"/>
    </xf>
    <xf numFmtId="38" fontId="8" fillId="2" borderId="1" xfId="0" applyNumberFormat="1" applyFont="1" applyFill="1" applyBorder="1">
      <alignment vertical="center"/>
    </xf>
    <xf numFmtId="38" fontId="8" fillId="2" borderId="13" xfId="1" applyFill="1" applyBorder="1" applyAlignment="1">
      <alignment vertical="center"/>
    </xf>
    <xf numFmtId="38" fontId="8" fillId="2" borderId="72" xfId="1" applyFill="1" applyBorder="1" applyAlignment="1">
      <alignment vertical="center"/>
    </xf>
    <xf numFmtId="38" fontId="6" fillId="2" borderId="31" xfId="4" applyNumberFormat="1" applyFill="1" applyBorder="1" applyAlignment="1">
      <alignment vertical="center"/>
    </xf>
    <xf numFmtId="38" fontId="6" fillId="2" borderId="3" xfId="4" applyNumberFormat="1" applyFill="1" applyBorder="1" applyAlignment="1">
      <alignment vertical="center"/>
    </xf>
    <xf numFmtId="38" fontId="8" fillId="2" borderId="2" xfId="0" applyNumberFormat="1" applyFont="1" applyFill="1" applyBorder="1">
      <alignment vertical="center"/>
    </xf>
    <xf numFmtId="38" fontId="8" fillId="2" borderId="40" xfId="1" applyFill="1" applyBorder="1" applyAlignment="1">
      <alignment vertical="center"/>
    </xf>
    <xf numFmtId="0" fontId="27" fillId="2" borderId="48" xfId="4" applyFont="1" applyFill="1" applyBorder="1" applyAlignment="1">
      <alignment vertical="center"/>
    </xf>
    <xf numFmtId="0" fontId="5" fillId="0" borderId="6" xfId="18" applyFont="1" applyBorder="1">
      <alignment vertical="center"/>
    </xf>
    <xf numFmtId="0" fontId="6" fillId="2" borderId="15" xfId="4" applyFill="1" applyBorder="1" applyAlignment="1">
      <alignment vertical="center"/>
    </xf>
    <xf numFmtId="0" fontId="28" fillId="0" borderId="0" xfId="4" applyFont="1" applyAlignment="1">
      <alignment vertical="center"/>
    </xf>
    <xf numFmtId="0" fontId="10" fillId="0" borderId="0" xfId="18" applyFont="1">
      <alignment vertical="center"/>
    </xf>
    <xf numFmtId="0" fontId="7" fillId="8" borderId="3" xfId="4" applyFont="1" applyFill="1" applyBorder="1" applyAlignment="1">
      <alignment horizontal="right" vertical="center"/>
    </xf>
    <xf numFmtId="0" fontId="7" fillId="8" borderId="6" xfId="4" applyFont="1" applyFill="1" applyBorder="1" applyAlignment="1">
      <alignment horizontal="right" vertical="center"/>
    </xf>
    <xf numFmtId="0" fontId="7" fillId="8" borderId="7" xfId="4" applyFont="1" applyFill="1" applyBorder="1" applyAlignment="1">
      <alignment horizontal="right" vertical="center"/>
    </xf>
    <xf numFmtId="0" fontId="6" fillId="8" borderId="40" xfId="4" applyFill="1" applyBorder="1" applyAlignment="1">
      <alignment vertical="center"/>
    </xf>
    <xf numFmtId="0" fontId="7" fillId="8" borderId="40" xfId="4" applyFont="1" applyFill="1" applyBorder="1" applyAlignment="1">
      <alignment vertical="center"/>
    </xf>
    <xf numFmtId="0" fontId="5" fillId="8" borderId="40" xfId="4" applyFont="1" applyFill="1" applyBorder="1" applyAlignment="1">
      <alignment vertical="center"/>
    </xf>
    <xf numFmtId="38" fontId="6" fillId="8" borderId="40" xfId="14" applyFont="1" applyFill="1" applyBorder="1" applyAlignment="1">
      <alignment horizontal="right" vertical="center"/>
    </xf>
    <xf numFmtId="38" fontId="6" fillId="8" borderId="40" xfId="14" applyFont="1" applyFill="1" applyBorder="1" applyAlignment="1">
      <alignment vertical="center"/>
    </xf>
    <xf numFmtId="0" fontId="6" fillId="8" borderId="40" xfId="4" applyFill="1" applyBorder="1" applyAlignment="1">
      <alignment horizontal="right" vertical="center"/>
    </xf>
    <xf numFmtId="0" fontId="7" fillId="8" borderId="18" xfId="4" applyFont="1" applyFill="1" applyBorder="1" applyAlignment="1">
      <alignment vertical="center"/>
    </xf>
    <xf numFmtId="0" fontId="7" fillId="8" borderId="0" xfId="4" applyFont="1" applyFill="1" applyAlignment="1">
      <alignment vertical="center"/>
    </xf>
    <xf numFmtId="0" fontId="6" fillId="8" borderId="0" xfId="4" applyFill="1" applyAlignment="1">
      <alignment vertical="center"/>
    </xf>
    <xf numFmtId="38" fontId="6" fillId="8" borderId="0" xfId="14" applyFont="1" applyFill="1" applyBorder="1" applyAlignment="1">
      <alignment vertical="center"/>
    </xf>
    <xf numFmtId="0" fontId="6" fillId="8" borderId="0" xfId="4" applyFill="1" applyAlignment="1">
      <alignment horizontal="right" vertical="center"/>
    </xf>
    <xf numFmtId="0" fontId="7" fillId="8" borderId="19" xfId="4" applyFont="1" applyFill="1" applyBorder="1" applyAlignment="1">
      <alignment vertical="center"/>
    </xf>
    <xf numFmtId="0" fontId="6" fillId="8" borderId="0" xfId="4" applyFill="1" applyAlignment="1">
      <alignment vertical="center" shrinkToFit="1"/>
    </xf>
    <xf numFmtId="0" fontId="6" fillId="8" borderId="0" xfId="4" applyFill="1" applyAlignment="1">
      <alignment horizontal="center" vertical="center"/>
    </xf>
    <xf numFmtId="38" fontId="7" fillId="8" borderId="0" xfId="14" applyFont="1" applyFill="1" applyBorder="1" applyAlignment="1">
      <alignment vertical="center"/>
    </xf>
    <xf numFmtId="0" fontId="12" fillId="8" borderId="0" xfId="4" applyFont="1" applyFill="1" applyAlignment="1">
      <alignment vertical="center" shrinkToFit="1"/>
    </xf>
    <xf numFmtId="0" fontId="12" fillId="8" borderId="0" xfId="4" applyFont="1" applyFill="1" applyAlignment="1">
      <alignment horizontal="center" vertical="center"/>
    </xf>
    <xf numFmtId="38" fontId="11" fillId="8" borderId="0" xfId="14" applyFont="1" applyFill="1" applyBorder="1" applyAlignment="1">
      <alignment vertical="center"/>
    </xf>
    <xf numFmtId="0" fontId="11" fillId="8" borderId="0" xfId="4" applyFont="1" applyFill="1" applyAlignment="1">
      <alignment vertical="center"/>
    </xf>
    <xf numFmtId="0" fontId="6" fillId="8" borderId="14" xfId="4" applyFill="1" applyBorder="1" applyAlignment="1">
      <alignment vertical="center" shrinkToFit="1"/>
    </xf>
    <xf numFmtId="0" fontId="6" fillId="8" borderId="14" xfId="4" applyFill="1" applyBorder="1" applyAlignment="1">
      <alignment horizontal="center" vertical="center"/>
    </xf>
    <xf numFmtId="38" fontId="7" fillId="8" borderId="14" xfId="14" applyFont="1" applyFill="1" applyBorder="1" applyAlignment="1">
      <alignment vertical="center"/>
    </xf>
    <xf numFmtId="0" fontId="7" fillId="8" borderId="14" xfId="4" applyFont="1" applyFill="1" applyBorder="1" applyAlignment="1">
      <alignment vertical="center"/>
    </xf>
    <xf numFmtId="0" fontId="7" fillId="8" borderId="20" xfId="4" applyFont="1" applyFill="1" applyBorder="1" applyAlignment="1">
      <alignment vertical="center"/>
    </xf>
    <xf numFmtId="0" fontId="12" fillId="8" borderId="0" xfId="4" applyFont="1" applyFill="1" applyAlignment="1">
      <alignment vertical="center"/>
    </xf>
    <xf numFmtId="0" fontId="6" fillId="8" borderId="14" xfId="4" applyFill="1" applyBorder="1" applyAlignment="1">
      <alignment vertical="center"/>
    </xf>
    <xf numFmtId="38" fontId="0" fillId="2" borderId="73" xfId="0" applyNumberFormat="1" applyFill="1" applyBorder="1">
      <alignment vertical="center"/>
    </xf>
    <xf numFmtId="0" fontId="2" fillId="0" borderId="0" xfId="4" applyFont="1" applyAlignment="1">
      <alignment horizontal="left" vertical="center"/>
    </xf>
    <xf numFmtId="176" fontId="15" fillId="2" borderId="55" xfId="3" applyNumberFormat="1" applyFont="1" applyFill="1" applyBorder="1" applyAlignment="1" applyProtection="1">
      <alignment vertical="center" shrinkToFit="1"/>
    </xf>
    <xf numFmtId="38" fontId="3" fillId="2" borderId="56" xfId="30" applyNumberFormat="1" applyFill="1" applyBorder="1">
      <alignment vertical="center"/>
    </xf>
    <xf numFmtId="38" fontId="8" fillId="2" borderId="55" xfId="0" applyNumberFormat="1" applyFont="1" applyFill="1" applyBorder="1">
      <alignment vertical="center"/>
    </xf>
    <xf numFmtId="176" fontId="15" fillId="2" borderId="13" xfId="3" applyNumberFormat="1" applyFont="1" applyFill="1" applyBorder="1" applyAlignment="1" applyProtection="1">
      <alignment vertical="center" shrinkToFit="1"/>
    </xf>
    <xf numFmtId="38" fontId="3" fillId="2" borderId="12" xfId="30" applyNumberFormat="1" applyFill="1" applyBorder="1">
      <alignment vertical="center"/>
    </xf>
    <xf numFmtId="38" fontId="8" fillId="2" borderId="13" xfId="0" applyNumberFormat="1" applyFont="1" applyFill="1" applyBorder="1">
      <alignment vertical="center"/>
    </xf>
    <xf numFmtId="176" fontId="15" fillId="2" borderId="37" xfId="3" applyNumberFormat="1" applyFont="1" applyFill="1" applyBorder="1" applyAlignment="1" applyProtection="1">
      <alignment vertical="center" shrinkToFit="1"/>
    </xf>
    <xf numFmtId="38" fontId="3" fillId="2" borderId="38" xfId="30" applyNumberFormat="1" applyFill="1" applyBorder="1">
      <alignment vertical="center"/>
    </xf>
    <xf numFmtId="38" fontId="8" fillId="2" borderId="39" xfId="0" applyNumberFormat="1" applyFont="1" applyFill="1" applyBorder="1">
      <alignment vertical="center"/>
    </xf>
    <xf numFmtId="38" fontId="8" fillId="2" borderId="37" xfId="0" applyNumberFormat="1" applyFont="1" applyFill="1" applyBorder="1">
      <alignment vertical="center"/>
    </xf>
    <xf numFmtId="0" fontId="6" fillId="6" borderId="100" xfId="4" applyFill="1" applyBorder="1" applyAlignment="1">
      <alignment horizontal="center" vertical="center"/>
    </xf>
    <xf numFmtId="0" fontId="6" fillId="6" borderId="101" xfId="4" applyFill="1" applyBorder="1" applyAlignment="1">
      <alignment horizontal="center" vertical="center"/>
    </xf>
    <xf numFmtId="0" fontId="8" fillId="6" borderId="102" xfId="0" applyFont="1" applyFill="1" applyBorder="1" applyAlignment="1">
      <alignment horizontal="center" vertical="center"/>
    </xf>
    <xf numFmtId="0" fontId="8" fillId="6" borderId="103" xfId="0" applyFont="1" applyFill="1" applyBorder="1" applyAlignment="1">
      <alignment horizontal="center" vertical="center"/>
    </xf>
    <xf numFmtId="0" fontId="6" fillId="10" borderId="1" xfId="4" applyFill="1" applyBorder="1" applyAlignment="1">
      <alignment horizontal="center" vertical="center"/>
    </xf>
    <xf numFmtId="0" fontId="8" fillId="0" borderId="10" xfId="0" applyFont="1" applyBorder="1">
      <alignment vertical="center"/>
    </xf>
    <xf numFmtId="38" fontId="8" fillId="0" borderId="8" xfId="1" applyBorder="1">
      <alignment vertical="center"/>
    </xf>
    <xf numFmtId="38" fontId="8" fillId="0" borderId="10" xfId="1" applyBorder="1">
      <alignment vertical="center"/>
    </xf>
    <xf numFmtId="38" fontId="8" fillId="0" borderId="9" xfId="1" applyBorder="1">
      <alignment vertical="center"/>
    </xf>
    <xf numFmtId="38" fontId="8" fillId="0" borderId="75" xfId="1" applyBorder="1">
      <alignment vertical="center"/>
    </xf>
    <xf numFmtId="38" fontId="8" fillId="0" borderId="94" xfId="1" applyBorder="1">
      <alignment vertical="center"/>
    </xf>
    <xf numFmtId="38" fontId="8" fillId="0" borderId="93" xfId="1" applyBorder="1">
      <alignment vertical="center"/>
    </xf>
    <xf numFmtId="38" fontId="8" fillId="0" borderId="33" xfId="1" applyBorder="1">
      <alignment vertical="center"/>
    </xf>
    <xf numFmtId="38" fontId="8" fillId="0" borderId="34" xfId="1" applyBorder="1">
      <alignment vertical="center"/>
    </xf>
    <xf numFmtId="38" fontId="8" fillId="0" borderId="32" xfId="1" applyBorder="1">
      <alignment vertical="center"/>
    </xf>
    <xf numFmtId="38" fontId="8" fillId="0" borderId="4" xfId="1" applyBorder="1">
      <alignment vertical="center"/>
    </xf>
    <xf numFmtId="38" fontId="8" fillId="0" borderId="0" xfId="1">
      <alignment vertical="center"/>
    </xf>
    <xf numFmtId="38" fontId="8" fillId="0" borderId="7" xfId="1" applyBorder="1">
      <alignment vertical="center"/>
    </xf>
    <xf numFmtId="38" fontId="8" fillId="0" borderId="52" xfId="1" applyBorder="1">
      <alignment vertical="center"/>
    </xf>
    <xf numFmtId="38" fontId="8" fillId="0" borderId="21" xfId="1" applyBorder="1">
      <alignment vertical="center"/>
    </xf>
    <xf numFmtId="38" fontId="8" fillId="0" borderId="52" xfId="1" applyBorder="1" applyAlignment="1">
      <alignment horizontal="center" vertical="center"/>
    </xf>
    <xf numFmtId="38" fontId="8" fillId="0" borderId="52" xfId="1" applyBorder="1" applyAlignment="1">
      <alignment vertical="center"/>
    </xf>
    <xf numFmtId="0" fontId="30" fillId="0" borderId="0" xfId="4" applyFont="1" applyAlignment="1">
      <alignment vertical="center"/>
    </xf>
    <xf numFmtId="0" fontId="10" fillId="0" borderId="0" xfId="4" applyFont="1" applyAlignment="1">
      <alignment vertical="center" shrinkToFit="1"/>
    </xf>
    <xf numFmtId="0" fontId="6" fillId="0" borderId="14" xfId="4" applyBorder="1" applyAlignment="1">
      <alignment horizontal="right" vertical="center"/>
    </xf>
    <xf numFmtId="0" fontId="6" fillId="0" borderId="13" xfId="4" applyBorder="1" applyAlignment="1">
      <alignment horizontal="right" vertical="center"/>
    </xf>
    <xf numFmtId="0" fontId="6" fillId="0" borderId="6" xfId="4" applyBorder="1" applyAlignment="1">
      <alignment vertical="center" wrapText="1"/>
    </xf>
    <xf numFmtId="0" fontId="6" fillId="0" borderId="0" xfId="4" applyAlignment="1">
      <alignment vertical="center" wrapText="1"/>
    </xf>
    <xf numFmtId="0" fontId="6" fillId="0" borderId="75" xfId="4" applyBorder="1" applyAlignment="1">
      <alignment horizontal="center" vertical="center" wrapText="1"/>
    </xf>
    <xf numFmtId="0" fontId="8" fillId="0" borderId="33" xfId="0" applyFont="1" applyBorder="1" applyAlignment="1">
      <alignment horizontal="center" vertical="center" wrapText="1"/>
    </xf>
    <xf numFmtId="0" fontId="8" fillId="0" borderId="79" xfId="0" applyFont="1" applyBorder="1" applyAlignment="1">
      <alignment horizontal="center" vertical="center" wrapText="1"/>
    </xf>
    <xf numFmtId="0" fontId="6" fillId="0" borderId="8" xfId="4" applyBorder="1" applyAlignment="1">
      <alignment horizontal="center" vertical="center"/>
    </xf>
    <xf numFmtId="0" fontId="6" fillId="0" borderId="16" xfId="4" applyBorder="1" applyAlignment="1">
      <alignment horizontal="center" vertical="center"/>
    </xf>
    <xf numFmtId="0" fontId="8" fillId="0" borderId="33" xfId="0" applyFont="1" applyBorder="1" applyAlignment="1">
      <alignment horizontal="center" vertical="center"/>
    </xf>
    <xf numFmtId="0" fontId="8" fillId="0" borderId="11" xfId="0" applyFont="1" applyBorder="1" applyAlignment="1">
      <alignment horizontal="center" vertical="center"/>
    </xf>
    <xf numFmtId="38" fontId="15" fillId="0" borderId="8" xfId="3" applyFont="1" applyFill="1" applyBorder="1" applyAlignment="1" applyProtection="1">
      <alignment horizontal="center" vertical="center"/>
    </xf>
    <xf numFmtId="38" fontId="15" fillId="0" borderId="11" xfId="3" applyFont="1" applyFill="1" applyBorder="1" applyAlignment="1" applyProtection="1">
      <alignment horizontal="center" vertical="center"/>
    </xf>
    <xf numFmtId="0" fontId="8" fillId="0" borderId="10" xfId="0" applyFont="1" applyBorder="1" applyAlignment="1">
      <alignment horizontal="center" vertical="center"/>
    </xf>
    <xf numFmtId="0" fontId="19" fillId="0" borderId="0" xfId="4" applyFont="1" applyAlignment="1">
      <alignment vertical="center"/>
    </xf>
    <xf numFmtId="38" fontId="8" fillId="2" borderId="63" xfId="1" applyFill="1" applyBorder="1" applyAlignment="1">
      <alignment vertical="center"/>
    </xf>
    <xf numFmtId="38" fontId="6" fillId="2" borderId="63" xfId="14" applyFont="1" applyFill="1" applyBorder="1" applyAlignment="1">
      <alignment vertical="center"/>
    </xf>
    <xf numFmtId="38" fontId="8" fillId="2" borderId="65" xfId="1" applyFill="1" applyBorder="1" applyAlignment="1">
      <alignment vertical="center"/>
    </xf>
    <xf numFmtId="38" fontId="8" fillId="2" borderId="66" xfId="1" applyFill="1" applyBorder="1" applyAlignment="1">
      <alignment vertical="center"/>
    </xf>
    <xf numFmtId="38" fontId="8" fillId="2" borderId="58" xfId="1" applyFill="1" applyBorder="1" applyAlignment="1">
      <alignment vertical="center"/>
    </xf>
    <xf numFmtId="38" fontId="23" fillId="2" borderId="39" xfId="1" applyFont="1" applyFill="1" applyBorder="1" applyAlignment="1">
      <alignment vertical="center"/>
    </xf>
    <xf numFmtId="38" fontId="23" fillId="2" borderId="58" xfId="1" applyFont="1" applyFill="1" applyBorder="1" applyAlignment="1">
      <alignment vertical="center"/>
    </xf>
    <xf numFmtId="49" fontId="7" fillId="0" borderId="0" xfId="18" quotePrefix="1" applyNumberFormat="1" applyFont="1">
      <alignment vertical="center"/>
    </xf>
    <xf numFmtId="0" fontId="6" fillId="0" borderId="14" xfId="4" applyBorder="1" applyAlignment="1">
      <alignment vertical="center" shrinkToFit="1"/>
    </xf>
    <xf numFmtId="0" fontId="6" fillId="0" borderId="14" xfId="4" applyBorder="1" applyAlignment="1">
      <alignment horizontal="center" vertical="center"/>
    </xf>
    <xf numFmtId="38" fontId="7" fillId="0" borderId="14" xfId="14" applyFont="1" applyFill="1" applyBorder="1" applyAlignment="1">
      <alignment vertical="center"/>
    </xf>
    <xf numFmtId="0" fontId="7" fillId="0" borderId="14" xfId="4" applyFont="1" applyBorder="1" applyAlignment="1">
      <alignment vertical="center"/>
    </xf>
    <xf numFmtId="38" fontId="8" fillId="0" borderId="9" xfId="1" applyBorder="1" applyAlignment="1">
      <alignment vertical="center"/>
    </xf>
    <xf numFmtId="38" fontId="8" fillId="0" borderId="32" xfId="1" applyBorder="1" applyAlignment="1">
      <alignment vertical="center"/>
    </xf>
    <xf numFmtId="0" fontId="6" fillId="0" borderId="0" xfId="4" applyAlignment="1">
      <alignment horizontal="left" vertical="top" wrapText="1"/>
    </xf>
    <xf numFmtId="0" fontId="2" fillId="2" borderId="31" xfId="4" applyFont="1" applyFill="1" applyBorder="1" applyAlignment="1">
      <alignment horizontal="center" vertical="center" wrapText="1"/>
    </xf>
    <xf numFmtId="0" fontId="2" fillId="2" borderId="6" xfId="4"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0" xfId="0" applyFont="1" applyFill="1" applyAlignment="1">
      <alignment horizontal="center" vertical="center" wrapText="1"/>
    </xf>
    <xf numFmtId="0" fontId="9" fillId="0" borderId="14" xfId="0" applyFont="1" applyBorder="1" applyAlignment="1">
      <alignment horizontal="right"/>
    </xf>
    <xf numFmtId="0" fontId="2" fillId="4" borderId="55" xfId="4" applyFont="1" applyFill="1" applyBorder="1" applyAlignment="1">
      <alignment horizontal="center" vertical="center" wrapText="1"/>
    </xf>
    <xf numFmtId="38" fontId="1" fillId="4" borderId="55" xfId="1" applyFont="1" applyFill="1" applyBorder="1" applyAlignment="1">
      <alignment horizontal="center" vertical="center"/>
    </xf>
    <xf numFmtId="0" fontId="1" fillId="4" borderId="65" xfId="0" applyFont="1" applyFill="1" applyBorder="1" applyAlignment="1">
      <alignment horizontal="center" vertical="center"/>
    </xf>
    <xf numFmtId="0" fontId="22" fillId="0" borderId="81" xfId="4" applyFont="1" applyBorder="1" applyAlignment="1">
      <alignment vertical="center" wrapText="1"/>
    </xf>
    <xf numFmtId="38" fontId="15" fillId="4" borderId="65" xfId="3" applyFont="1" applyFill="1" applyBorder="1" applyAlignment="1" applyProtection="1">
      <alignment horizontal="center" vertical="center"/>
    </xf>
    <xf numFmtId="38" fontId="7" fillId="4" borderId="49" xfId="4" applyNumberFormat="1" applyFont="1" applyFill="1" applyBorder="1" applyAlignment="1">
      <alignment horizontal="right" vertical="center"/>
    </xf>
    <xf numFmtId="38" fontId="8" fillId="0" borderId="8" xfId="1" applyFill="1" applyBorder="1" applyAlignment="1">
      <alignment vertical="center"/>
    </xf>
    <xf numFmtId="38" fontId="8" fillId="0" borderId="33" xfId="1" applyBorder="1" applyAlignment="1">
      <alignment vertical="center"/>
    </xf>
    <xf numFmtId="38" fontId="8" fillId="0" borderId="104" xfId="1" applyBorder="1" applyAlignment="1">
      <alignment vertical="center"/>
    </xf>
    <xf numFmtId="38" fontId="8" fillId="0" borderId="16" xfId="1" applyBorder="1" applyAlignment="1">
      <alignment horizontal="center" vertical="center"/>
    </xf>
    <xf numFmtId="38" fontId="8" fillId="0" borderId="59" xfId="1" applyBorder="1" applyAlignment="1">
      <alignment horizontal="center" vertical="center"/>
    </xf>
    <xf numFmtId="38" fontId="8" fillId="0" borderId="22" xfId="1" applyBorder="1" applyAlignment="1">
      <alignment horizontal="center" vertical="center"/>
    </xf>
    <xf numFmtId="38" fontId="8" fillId="0" borderId="21" xfId="1" applyBorder="1" applyAlignment="1">
      <alignment vertical="center"/>
    </xf>
    <xf numFmtId="0" fontId="0" fillId="0" borderId="16" xfId="0" applyBorder="1" applyAlignment="1">
      <alignment horizontal="center" vertical="center"/>
    </xf>
    <xf numFmtId="0" fontId="0" fillId="0" borderId="59" xfId="0" applyBorder="1" applyAlignment="1">
      <alignment horizontal="center" vertical="center"/>
    </xf>
    <xf numFmtId="0" fontId="0" fillId="0" borderId="22" xfId="0" applyBorder="1" applyAlignment="1">
      <alignment horizontal="center" vertical="center"/>
    </xf>
    <xf numFmtId="0" fontId="7" fillId="4" borderId="3" xfId="18" applyFont="1" applyFill="1" applyBorder="1" applyAlignment="1">
      <alignment horizontal="center" vertical="center"/>
    </xf>
    <xf numFmtId="0" fontId="7" fillId="4" borderId="1" xfId="18" applyFont="1" applyFill="1" applyBorder="1" applyAlignment="1">
      <alignment horizontal="center" vertical="center"/>
    </xf>
    <xf numFmtId="0" fontId="9" fillId="4" borderId="1" xfId="0" applyFont="1" applyFill="1" applyBorder="1" applyAlignment="1">
      <alignment horizontal="center" vertical="center"/>
    </xf>
    <xf numFmtId="0" fontId="8" fillId="0" borderId="1" xfId="0" applyFont="1" applyBorder="1" applyAlignment="1">
      <alignment horizontal="center" vertical="center"/>
    </xf>
    <xf numFmtId="38" fontId="8" fillId="0" borderId="9" xfId="1" applyFill="1" applyBorder="1" applyAlignment="1">
      <alignment vertical="center"/>
    </xf>
    <xf numFmtId="38" fontId="8" fillId="0" borderId="32" xfId="1" applyFill="1" applyBorder="1" applyAlignment="1">
      <alignment vertical="center"/>
    </xf>
    <xf numFmtId="0" fontId="8" fillId="0" borderId="8" xfId="0" applyFont="1" applyBorder="1" applyAlignment="1">
      <alignment horizontal="center" vertical="center"/>
    </xf>
    <xf numFmtId="0" fontId="8" fillId="0" borderId="59" xfId="0" applyFont="1" applyBorder="1" applyAlignment="1">
      <alignment horizontal="center" vertical="center"/>
    </xf>
    <xf numFmtId="0" fontId="8" fillId="0" borderId="77" xfId="0" applyFont="1" applyBorder="1" applyAlignment="1">
      <alignment horizontal="center" vertical="center"/>
    </xf>
    <xf numFmtId="0" fontId="6" fillId="0" borderId="10" xfId="4" applyBorder="1" applyAlignment="1">
      <alignment vertical="center" wrapText="1"/>
    </xf>
    <xf numFmtId="0" fontId="6" fillId="0" borderId="34" xfId="4" applyBorder="1" applyAlignment="1">
      <alignment vertical="center" wrapText="1"/>
    </xf>
    <xf numFmtId="0" fontId="6" fillId="0" borderId="78" xfId="4" applyBorder="1" applyAlignment="1">
      <alignment vertical="center" wrapText="1"/>
    </xf>
    <xf numFmtId="0" fontId="0" fillId="0" borderId="10" xfId="4" applyFont="1" applyBorder="1" applyAlignment="1">
      <alignment vertical="center" wrapText="1"/>
    </xf>
    <xf numFmtId="0" fontId="0" fillId="0" borderId="34" xfId="4" applyFont="1" applyBorder="1" applyAlignment="1">
      <alignment vertical="center" wrapText="1"/>
    </xf>
    <xf numFmtId="0" fontId="8" fillId="0" borderId="78" xfId="4" applyFont="1" applyBorder="1" applyAlignment="1">
      <alignment vertical="center" wrapText="1"/>
    </xf>
    <xf numFmtId="0" fontId="6" fillId="0" borderId="14" xfId="4" applyBorder="1" applyAlignment="1">
      <alignment vertical="center" wrapText="1"/>
    </xf>
    <xf numFmtId="0" fontId="6" fillId="0" borderId="8" xfId="4" applyBorder="1" applyAlignment="1">
      <alignment vertical="center" wrapText="1"/>
    </xf>
    <xf numFmtId="0" fontId="6" fillId="0" borderId="33" xfId="4" applyBorder="1" applyAlignment="1">
      <alignment vertical="center" wrapText="1"/>
    </xf>
    <xf numFmtId="0" fontId="6" fillId="0" borderId="22" xfId="4" applyBorder="1" applyAlignment="1">
      <alignment vertical="center" wrapText="1"/>
    </xf>
    <xf numFmtId="176" fontId="15" fillId="0" borderId="9" xfId="3" applyNumberFormat="1" applyFont="1" applyFill="1" applyBorder="1" applyAlignment="1" applyProtection="1">
      <alignment vertical="center" wrapText="1" shrinkToFit="1"/>
    </xf>
    <xf numFmtId="176" fontId="15" fillId="0" borderId="76" xfId="3" applyNumberFormat="1" applyFont="1" applyFill="1" applyBorder="1" applyAlignment="1" applyProtection="1">
      <alignment vertical="center" wrapText="1" shrinkToFit="1"/>
    </xf>
    <xf numFmtId="38" fontId="8" fillId="0" borderId="6" xfId="1" applyFill="1" applyBorder="1" applyAlignment="1">
      <alignment vertical="center"/>
    </xf>
    <xf numFmtId="38" fontId="8" fillId="0" borderId="7" xfId="1" applyFill="1" applyBorder="1" applyAlignment="1">
      <alignment vertical="center"/>
    </xf>
    <xf numFmtId="38" fontId="8" fillId="0" borderId="76" xfId="1" applyFill="1" applyBorder="1" applyAlignment="1">
      <alignment vertical="center"/>
    </xf>
    <xf numFmtId="38" fontId="8" fillId="0" borderId="9" xfId="1" applyBorder="1" applyAlignment="1" applyProtection="1">
      <alignment vertical="center"/>
    </xf>
    <xf numFmtId="38" fontId="8" fillId="0" borderId="76" xfId="1" applyBorder="1" applyAlignment="1" applyProtection="1">
      <alignment vertical="center"/>
    </xf>
    <xf numFmtId="38" fontId="8" fillId="0" borderId="76" xfId="1" applyBorder="1" applyAlignment="1">
      <alignment vertical="center"/>
    </xf>
    <xf numFmtId="38" fontId="8" fillId="0" borderId="6" xfId="1" applyBorder="1" applyAlignment="1">
      <alignment vertical="center"/>
    </xf>
    <xf numFmtId="38" fontId="8" fillId="0" borderId="7" xfId="1" applyBorder="1" applyAlignment="1">
      <alignment vertical="center"/>
    </xf>
    <xf numFmtId="38" fontId="15" fillId="0" borderId="102" xfId="3" applyFont="1" applyFill="1" applyBorder="1" applyAlignment="1" applyProtection="1">
      <alignment horizontal="center" vertical="center"/>
    </xf>
    <xf numFmtId="176" fontId="15" fillId="0" borderId="101" xfId="3" applyNumberFormat="1" applyFont="1" applyFill="1" applyBorder="1" applyAlignment="1" applyProtection="1">
      <alignment vertical="center" wrapText="1" shrinkToFit="1"/>
    </xf>
    <xf numFmtId="38" fontId="8" fillId="0" borderId="101" xfId="1" applyBorder="1" applyAlignment="1" applyProtection="1">
      <alignment vertical="center"/>
    </xf>
    <xf numFmtId="38" fontId="8" fillId="0" borderId="101" xfId="1" applyBorder="1" applyAlignment="1">
      <alignment vertical="center"/>
    </xf>
    <xf numFmtId="0" fontId="8" fillId="0" borderId="109" xfId="0" applyFont="1" applyBorder="1">
      <alignment vertical="center"/>
    </xf>
    <xf numFmtId="0" fontId="0" fillId="0" borderId="109" xfId="0" applyBorder="1">
      <alignment vertical="center"/>
    </xf>
    <xf numFmtId="0" fontId="0" fillId="0" borderId="103" xfId="0" applyBorder="1">
      <alignment vertical="center"/>
    </xf>
    <xf numFmtId="38" fontId="8" fillId="0" borderId="110" xfId="1" applyBorder="1" applyAlignment="1">
      <alignment vertical="center"/>
    </xf>
    <xf numFmtId="38" fontId="8" fillId="2" borderId="102" xfId="1" applyFill="1" applyBorder="1" applyAlignment="1">
      <alignment vertical="center"/>
    </xf>
    <xf numFmtId="38" fontId="0" fillId="2" borderId="68" xfId="0" applyNumberFormat="1" applyFill="1" applyBorder="1">
      <alignment vertical="center"/>
    </xf>
    <xf numFmtId="38" fontId="8" fillId="0" borderId="76" xfId="1" applyFill="1" applyBorder="1" applyAlignment="1" applyProtection="1">
      <alignment vertical="center"/>
    </xf>
    <xf numFmtId="0" fontId="8" fillId="0" borderId="44" xfId="0" applyFont="1" applyBorder="1" applyAlignment="1">
      <alignment horizontal="center" vertical="center"/>
    </xf>
    <xf numFmtId="176" fontId="15" fillId="0" borderId="41" xfId="3" applyNumberFormat="1" applyFont="1" applyFill="1" applyBorder="1" applyAlignment="1" applyProtection="1">
      <alignment vertical="center" wrapText="1" shrinkToFit="1"/>
    </xf>
    <xf numFmtId="38" fontId="8" fillId="0" borderId="41" xfId="1" applyBorder="1" applyAlignment="1" applyProtection="1">
      <alignment vertical="center"/>
    </xf>
    <xf numFmtId="38" fontId="8" fillId="0" borderId="41" xfId="1" applyBorder="1" applyAlignment="1">
      <alignment vertical="center"/>
    </xf>
    <xf numFmtId="0" fontId="0" fillId="0" borderId="44" xfId="0" applyBorder="1">
      <alignment vertical="center"/>
    </xf>
    <xf numFmtId="38" fontId="8" fillId="0" borderId="43" xfId="1" applyBorder="1" applyAlignment="1">
      <alignment vertical="center"/>
    </xf>
    <xf numFmtId="0" fontId="0" fillId="0" borderId="43" xfId="0" applyBorder="1">
      <alignment vertical="center"/>
    </xf>
    <xf numFmtId="38" fontId="8" fillId="0" borderId="81" xfId="1" applyBorder="1" applyAlignment="1">
      <alignment vertical="center"/>
    </xf>
    <xf numFmtId="38" fontId="8" fillId="2" borderId="42" xfId="1" applyFill="1" applyBorder="1" applyAlignment="1">
      <alignment vertical="center"/>
    </xf>
    <xf numFmtId="38" fontId="0" fillId="2" borderId="82" xfId="0" applyNumberFormat="1" applyFill="1" applyBorder="1">
      <alignment vertical="center"/>
    </xf>
    <xf numFmtId="38" fontId="15" fillId="4" borderId="54" xfId="3" applyFont="1" applyFill="1" applyBorder="1" applyAlignment="1" applyProtection="1">
      <alignment horizontal="center" vertical="center"/>
    </xf>
    <xf numFmtId="176" fontId="15" fillId="2" borderId="14" xfId="3" applyNumberFormat="1" applyFont="1" applyFill="1" applyBorder="1" applyAlignment="1" applyProtection="1">
      <alignment vertical="center" shrinkToFit="1"/>
    </xf>
    <xf numFmtId="38" fontId="3" fillId="2" borderId="7" xfId="30" applyNumberFormat="1" applyFill="1" applyBorder="1">
      <alignment vertical="center"/>
    </xf>
    <xf numFmtId="38" fontId="8" fillId="2" borderId="14" xfId="0" applyNumberFormat="1" applyFont="1" applyFill="1" applyBorder="1">
      <alignment vertical="center"/>
    </xf>
    <xf numFmtId="38" fontId="8" fillId="2" borderId="54" xfId="1" applyFill="1" applyBorder="1" applyAlignment="1">
      <alignment vertical="center"/>
    </xf>
    <xf numFmtId="38" fontId="15" fillId="4" borderId="66" xfId="3" applyFont="1" applyFill="1" applyBorder="1" applyAlignment="1" applyProtection="1">
      <alignment horizontal="center" vertical="center"/>
    </xf>
    <xf numFmtId="0" fontId="39" fillId="11" borderId="0" xfId="4" applyFont="1" applyFill="1" applyAlignment="1">
      <alignment horizontal="center" vertical="center"/>
    </xf>
    <xf numFmtId="0" fontId="40" fillId="11" borderId="0" xfId="0" applyFont="1" applyFill="1" applyAlignment="1">
      <alignment horizontal="center" vertical="center"/>
    </xf>
    <xf numFmtId="0" fontId="9" fillId="4" borderId="23" xfId="0" applyFont="1" applyFill="1" applyBorder="1" applyAlignment="1">
      <alignment horizontal="center" vertical="center"/>
    </xf>
    <xf numFmtId="0" fontId="9" fillId="4" borderId="24" xfId="0" applyFont="1" applyFill="1" applyBorder="1" applyAlignment="1">
      <alignment horizontal="center" vertical="center"/>
    </xf>
    <xf numFmtId="0" fontId="9" fillId="4" borderId="48" xfId="0" applyFont="1" applyFill="1" applyBorder="1" applyAlignment="1">
      <alignment horizontal="center" vertical="center"/>
    </xf>
    <xf numFmtId="0" fontId="6" fillId="3" borderId="105" xfId="4" applyFill="1" applyBorder="1" applyAlignment="1">
      <alignment horizontal="center" vertical="center"/>
    </xf>
    <xf numFmtId="0" fontId="8" fillId="0" borderId="98" xfId="0" applyFont="1" applyBorder="1" applyAlignment="1">
      <alignment horizontal="center" vertical="center"/>
    </xf>
    <xf numFmtId="0" fontId="0" fillId="0" borderId="106" xfId="0" applyBorder="1" applyAlignment="1">
      <alignment horizontal="center" vertical="center"/>
    </xf>
    <xf numFmtId="0" fontId="6" fillId="6" borderId="40" xfId="4" applyFill="1" applyBorder="1" applyAlignment="1">
      <alignment horizontal="center" vertical="center"/>
    </xf>
    <xf numFmtId="0" fontId="6" fillId="6" borderId="99" xfId="4" applyFill="1" applyBorder="1" applyAlignment="1">
      <alignment horizontal="center" vertical="center"/>
    </xf>
    <xf numFmtId="0" fontId="25" fillId="7" borderId="23" xfId="4" applyFont="1" applyFill="1" applyBorder="1" applyAlignment="1">
      <alignment horizontal="center" vertical="center" wrapText="1"/>
    </xf>
    <xf numFmtId="0" fontId="32" fillId="7" borderId="24" xfId="0" applyFont="1" applyFill="1" applyBorder="1" applyAlignment="1">
      <alignment horizontal="center" vertical="center"/>
    </xf>
    <xf numFmtId="0" fontId="32" fillId="7" borderId="24" xfId="0" applyFont="1" applyFill="1" applyBorder="1">
      <alignment vertical="center"/>
    </xf>
    <xf numFmtId="38" fontId="34" fillId="2" borderId="23" xfId="4" applyNumberFormat="1" applyFont="1" applyFill="1" applyBorder="1" applyAlignment="1">
      <alignment vertical="center" shrinkToFit="1"/>
    </xf>
    <xf numFmtId="0" fontId="35" fillId="0" borderId="24" xfId="0" applyFont="1" applyBorder="1">
      <alignment vertical="center"/>
    </xf>
    <xf numFmtId="0" fontId="25" fillId="5" borderId="23" xfId="4" applyFont="1" applyFill="1" applyBorder="1" applyAlignment="1">
      <alignment horizontal="center" vertical="center" wrapText="1"/>
    </xf>
    <xf numFmtId="0" fontId="32" fillId="5" borderId="24" xfId="0" applyFont="1" applyFill="1" applyBorder="1" applyAlignment="1">
      <alignment horizontal="center" vertical="center"/>
    </xf>
    <xf numFmtId="0" fontId="32" fillId="5" borderId="24" xfId="0" applyFont="1" applyFill="1" applyBorder="1">
      <alignment vertical="center"/>
    </xf>
    <xf numFmtId="0" fontId="31" fillId="2" borderId="14" xfId="4" applyFont="1" applyFill="1" applyBorder="1" applyAlignment="1">
      <alignment vertical="center" shrinkToFit="1"/>
    </xf>
    <xf numFmtId="0" fontId="31" fillId="2" borderId="13" xfId="4" applyFont="1" applyFill="1" applyBorder="1" applyAlignment="1">
      <alignment vertical="center"/>
    </xf>
    <xf numFmtId="0" fontId="6" fillId="6" borderId="14" xfId="4" applyFill="1" applyBorder="1" applyAlignment="1">
      <alignment horizontal="center" vertical="center" wrapText="1"/>
    </xf>
    <xf numFmtId="0" fontId="6" fillId="6" borderId="54" xfId="4" applyFill="1" applyBorder="1" applyAlignment="1">
      <alignment horizontal="center" vertical="center" wrapText="1"/>
    </xf>
    <xf numFmtId="0" fontId="6" fillId="6" borderId="13" xfId="4" applyFill="1" applyBorder="1" applyAlignment="1">
      <alignment horizontal="center" vertical="center"/>
    </xf>
    <xf numFmtId="0" fontId="6" fillId="6" borderId="66" xfId="4" applyFill="1" applyBorder="1" applyAlignment="1">
      <alignment horizontal="center" vertical="center"/>
    </xf>
    <xf numFmtId="0" fontId="9" fillId="4" borderId="68" xfId="0" applyFont="1" applyFill="1" applyBorder="1" applyAlignment="1">
      <alignment horizontal="center" vertical="center"/>
    </xf>
    <xf numFmtId="0" fontId="9" fillId="4" borderId="69" xfId="0" applyFont="1" applyFill="1" applyBorder="1" applyAlignment="1">
      <alignment horizontal="center" vertical="center"/>
    </xf>
    <xf numFmtId="0" fontId="0" fillId="0" borderId="69" xfId="0" applyBorder="1" applyAlignment="1">
      <alignment horizontal="center" vertical="center"/>
    </xf>
    <xf numFmtId="0" fontId="6" fillId="6" borderId="55" xfId="4" applyFill="1" applyBorder="1" applyAlignment="1">
      <alignment horizontal="center" vertical="center" wrapText="1"/>
    </xf>
    <xf numFmtId="0" fontId="7" fillId="3" borderId="36" xfId="4" applyFont="1" applyFill="1" applyBorder="1" applyAlignment="1">
      <alignment horizontal="center" vertical="center"/>
    </xf>
    <xf numFmtId="0" fontId="7" fillId="0" borderId="37" xfId="4" applyFont="1" applyBorder="1" applyAlignment="1">
      <alignment horizontal="center" vertical="center"/>
    </xf>
    <xf numFmtId="38" fontId="7" fillId="4" borderId="23" xfId="4" applyNumberFormat="1" applyFont="1" applyFill="1" applyBorder="1" applyAlignment="1">
      <alignment horizontal="center" vertical="center"/>
    </xf>
    <xf numFmtId="38" fontId="7" fillId="4" borderId="24" xfId="4" applyNumberFormat="1" applyFont="1" applyFill="1" applyBorder="1" applyAlignment="1">
      <alignment horizontal="center" vertical="center"/>
    </xf>
    <xf numFmtId="38" fontId="7" fillId="4" borderId="50" xfId="4" applyNumberFormat="1" applyFont="1" applyFill="1" applyBorder="1" applyAlignment="1">
      <alignment horizontal="center" vertical="center"/>
    </xf>
    <xf numFmtId="0" fontId="6" fillId="6" borderId="14" xfId="4" applyFill="1" applyBorder="1" applyAlignment="1">
      <alignment horizontal="center" vertical="center"/>
    </xf>
    <xf numFmtId="0" fontId="6" fillId="6" borderId="54" xfId="4" applyFill="1" applyBorder="1" applyAlignment="1">
      <alignment horizontal="center" vertical="center"/>
    </xf>
    <xf numFmtId="0" fontId="7" fillId="3" borderId="27" xfId="4" applyFont="1" applyFill="1" applyBorder="1" applyAlignment="1">
      <alignment horizontal="center" vertical="center"/>
    </xf>
    <xf numFmtId="0" fontId="7" fillId="3" borderId="31" xfId="4" applyFont="1" applyFill="1" applyBorder="1" applyAlignment="1">
      <alignment horizontal="center" vertical="center"/>
    </xf>
    <xf numFmtId="0" fontId="0" fillId="0" borderId="36" xfId="0" applyBorder="1" applyAlignment="1">
      <alignment horizontal="center" vertical="center"/>
    </xf>
    <xf numFmtId="0" fontId="7" fillId="3" borderId="29" xfId="4" applyFont="1" applyFill="1" applyBorder="1" applyAlignment="1">
      <alignment horizontal="center" vertical="center"/>
    </xf>
    <xf numFmtId="0" fontId="7" fillId="3" borderId="53" xfId="4" applyFont="1" applyFill="1" applyBorder="1" applyAlignment="1">
      <alignment horizontal="center" vertical="center"/>
    </xf>
    <xf numFmtId="0" fontId="7" fillId="3" borderId="6" xfId="4" applyFont="1" applyFill="1" applyBorder="1" applyAlignment="1">
      <alignment horizontal="center" vertical="center"/>
    </xf>
    <xf numFmtId="0" fontId="7" fillId="3" borderId="57" xfId="4" applyFont="1" applyFill="1" applyBorder="1" applyAlignment="1">
      <alignment horizontal="center" vertical="center"/>
    </xf>
    <xf numFmtId="0" fontId="0" fillId="0" borderId="38" xfId="0" applyBorder="1" applyAlignment="1">
      <alignment horizontal="center" vertical="center"/>
    </xf>
    <xf numFmtId="0" fontId="0" fillId="0" borderId="58" xfId="0" applyBorder="1" applyAlignment="1">
      <alignment horizontal="center" vertical="center"/>
    </xf>
    <xf numFmtId="0" fontId="6" fillId="3" borderId="23" xfId="4" applyFill="1" applyBorder="1" applyAlignment="1">
      <alignment horizontal="center" vertical="center"/>
    </xf>
    <xf numFmtId="0" fontId="8" fillId="0" borderId="24" xfId="0" applyFont="1" applyBorder="1" applyAlignment="1">
      <alignment horizontal="center" vertical="center"/>
    </xf>
    <xf numFmtId="0" fontId="8" fillId="0" borderId="48" xfId="0" applyFont="1" applyBorder="1" applyAlignment="1">
      <alignment horizontal="center" vertical="center"/>
    </xf>
    <xf numFmtId="0" fontId="6" fillId="3" borderId="36" xfId="4" applyFill="1" applyBorder="1" applyAlignment="1">
      <alignment horizontal="center" vertical="center"/>
    </xf>
    <xf numFmtId="0" fontId="8" fillId="0" borderId="37" xfId="0" applyFont="1" applyBorder="1" applyAlignment="1">
      <alignment horizontal="center" vertical="center"/>
    </xf>
    <xf numFmtId="0" fontId="8" fillId="0" borderId="58" xfId="0" applyFont="1" applyBorder="1" applyAlignment="1">
      <alignment horizontal="center" vertical="center"/>
    </xf>
    <xf numFmtId="0" fontId="7" fillId="3" borderId="23" xfId="4" applyFont="1" applyFill="1" applyBorder="1" applyAlignment="1">
      <alignment horizontal="center" vertical="center"/>
    </xf>
    <xf numFmtId="0" fontId="0" fillId="0" borderId="24" xfId="0" applyBorder="1" applyAlignment="1">
      <alignment horizontal="center" vertical="center"/>
    </xf>
    <xf numFmtId="0" fontId="0" fillId="0" borderId="50" xfId="0" applyBorder="1" applyAlignment="1">
      <alignment horizontal="center" vertical="center"/>
    </xf>
    <xf numFmtId="0" fontId="0" fillId="0" borderId="70" xfId="0" applyBorder="1" applyAlignment="1">
      <alignment horizontal="center" vertical="center"/>
    </xf>
    <xf numFmtId="38" fontId="13" fillId="4" borderId="36" xfId="3" applyFont="1" applyFill="1" applyBorder="1" applyAlignment="1" applyProtection="1">
      <alignment horizontal="center" vertical="center"/>
    </xf>
    <xf numFmtId="0" fontId="0" fillId="4" borderId="37" xfId="0" applyFill="1" applyBorder="1" applyAlignment="1">
      <alignment horizontal="center" vertical="center"/>
    </xf>
    <xf numFmtId="0" fontId="0" fillId="4" borderId="58" xfId="0" applyFill="1" applyBorder="1" applyAlignment="1">
      <alignment horizontal="center" vertical="center"/>
    </xf>
    <xf numFmtId="38" fontId="13" fillId="4" borderId="37" xfId="3" applyFont="1" applyFill="1" applyBorder="1" applyAlignment="1" applyProtection="1">
      <alignment horizontal="center" vertical="center"/>
    </xf>
    <xf numFmtId="38" fontId="13" fillId="4" borderId="58" xfId="3" applyFont="1" applyFill="1" applyBorder="1" applyAlignment="1" applyProtection="1">
      <alignment horizontal="center" vertical="center"/>
    </xf>
    <xf numFmtId="0" fontId="7" fillId="4" borderId="49" xfId="18" applyFont="1" applyFill="1" applyBorder="1" applyAlignment="1">
      <alignment horizontal="center" vertical="center" wrapText="1"/>
    </xf>
    <xf numFmtId="0" fontId="7" fillId="4" borderId="26" xfId="18" applyFont="1" applyFill="1" applyBorder="1" applyAlignment="1">
      <alignment horizontal="center" vertical="center"/>
    </xf>
    <xf numFmtId="38" fontId="25" fillId="2" borderId="26" xfId="18" applyNumberFormat="1" applyFont="1" applyFill="1" applyBorder="1" applyAlignment="1">
      <alignment horizontal="center" vertical="center"/>
    </xf>
    <xf numFmtId="0" fontId="25" fillId="2" borderId="63" xfId="18" applyFont="1" applyFill="1" applyBorder="1" applyAlignment="1">
      <alignment horizontal="center" vertical="center"/>
    </xf>
    <xf numFmtId="0" fontId="3" fillId="4" borderId="27" xfId="30" applyFill="1" applyBorder="1" applyAlignment="1">
      <alignment horizontal="center" vertical="center" textRotation="255"/>
    </xf>
    <xf numFmtId="0" fontId="8" fillId="4" borderId="108"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19" xfId="0" applyFont="1" applyFill="1" applyBorder="1" applyAlignment="1">
      <alignment horizontal="center" vertical="center"/>
    </xf>
    <xf numFmtId="0" fontId="8" fillId="4" borderId="35" xfId="0" applyFont="1" applyFill="1" applyBorder="1" applyAlignment="1">
      <alignment horizontal="center" vertical="center"/>
    </xf>
    <xf numFmtId="0" fontId="8" fillId="4" borderId="20" xfId="0" applyFont="1" applyFill="1" applyBorder="1" applyAlignment="1">
      <alignment horizontal="center" vertical="center"/>
    </xf>
    <xf numFmtId="38" fontId="13" fillId="4" borderId="27" xfId="3" applyFont="1" applyFill="1" applyBorder="1" applyAlignment="1" applyProtection="1">
      <alignment horizontal="center" vertical="center"/>
    </xf>
    <xf numFmtId="38" fontId="13" fillId="4" borderId="28" xfId="3" applyFont="1" applyFill="1" applyBorder="1" applyAlignment="1" applyProtection="1">
      <alignment horizontal="center" vertical="center"/>
    </xf>
    <xf numFmtId="38" fontId="13" fillId="4" borderId="53" xfId="3" applyFont="1" applyFill="1" applyBorder="1" applyAlignment="1" applyProtection="1">
      <alignment horizontal="center" vertical="center"/>
    </xf>
    <xf numFmtId="0" fontId="0" fillId="4" borderId="36" xfId="0" applyFill="1" applyBorder="1" applyAlignment="1">
      <alignment horizontal="center" vertical="center"/>
    </xf>
    <xf numFmtId="0" fontId="7" fillId="3" borderId="24" xfId="4" applyFont="1" applyFill="1" applyBorder="1" applyAlignment="1">
      <alignment horizontal="center" vertical="center"/>
    </xf>
    <xf numFmtId="0" fontId="7" fillId="3" borderId="50" xfId="4" applyFont="1" applyFill="1" applyBorder="1" applyAlignment="1">
      <alignment horizontal="center" vertical="center"/>
    </xf>
    <xf numFmtId="38" fontId="13" fillId="4" borderId="23" xfId="3" applyFont="1" applyFill="1" applyBorder="1" applyAlignment="1" applyProtection="1">
      <alignment horizontal="center" vertical="center"/>
    </xf>
    <xf numFmtId="38" fontId="13" fillId="4" borderId="24" xfId="3" applyFont="1" applyFill="1" applyBorder="1" applyAlignment="1" applyProtection="1">
      <alignment horizontal="center" vertical="center"/>
    </xf>
    <xf numFmtId="38" fontId="13" fillId="4" borderId="50" xfId="3" applyFont="1" applyFill="1" applyBorder="1" applyAlignment="1" applyProtection="1">
      <alignment horizontal="center" vertical="center"/>
    </xf>
    <xf numFmtId="0" fontId="7" fillId="4" borderId="25" xfId="4" applyFont="1" applyFill="1" applyBorder="1" applyAlignment="1">
      <alignment horizontal="center" vertical="center"/>
    </xf>
    <xf numFmtId="0" fontId="8" fillId="4" borderId="50" xfId="0" applyFont="1" applyFill="1" applyBorder="1" applyAlignment="1">
      <alignment horizontal="center" vertical="center"/>
    </xf>
    <xf numFmtId="0" fontId="7" fillId="4" borderId="23" xfId="18" applyFont="1" applyFill="1" applyBorder="1" applyAlignment="1">
      <alignment horizontal="center" vertical="center" wrapText="1"/>
    </xf>
    <xf numFmtId="0" fontId="7" fillId="4" borderId="24" xfId="18" applyFont="1" applyFill="1" applyBorder="1" applyAlignment="1">
      <alignment horizontal="center" vertical="center"/>
    </xf>
    <xf numFmtId="38" fontId="25" fillId="2" borderId="25" xfId="18" applyNumberFormat="1" applyFont="1" applyFill="1" applyBorder="1" applyAlignment="1">
      <alignment horizontal="center" vertical="center"/>
    </xf>
    <xf numFmtId="0" fontId="25" fillId="2" borderId="48" xfId="18" applyFont="1" applyFill="1" applyBorder="1" applyAlignment="1">
      <alignment horizontal="center" vertical="center"/>
    </xf>
    <xf numFmtId="0" fontId="9" fillId="4" borderId="25" xfId="0" applyFont="1" applyFill="1" applyBorder="1" applyAlignment="1">
      <alignment horizontal="center" vertical="center"/>
    </xf>
    <xf numFmtId="0" fontId="6" fillId="5" borderId="64" xfId="18" applyFill="1" applyBorder="1" applyAlignment="1">
      <alignment horizontal="center" vertical="center"/>
    </xf>
    <xf numFmtId="0" fontId="8" fillId="0" borderId="55" xfId="0" applyFont="1" applyBorder="1">
      <alignment vertical="center"/>
    </xf>
    <xf numFmtId="0" fontId="8" fillId="0" borderId="46" xfId="0" applyFont="1" applyBorder="1">
      <alignment vertical="center"/>
    </xf>
    <xf numFmtId="38" fontId="8" fillId="2" borderId="56" xfId="1" applyFill="1" applyBorder="1" applyAlignment="1">
      <alignment vertical="center"/>
    </xf>
    <xf numFmtId="38" fontId="8" fillId="2" borderId="46" xfId="1" applyFill="1" applyBorder="1" applyAlignment="1">
      <alignment vertical="center"/>
    </xf>
    <xf numFmtId="0" fontId="6" fillId="6" borderId="29" xfId="18" applyFill="1" applyBorder="1" applyAlignment="1">
      <alignment horizontal="center" vertical="center"/>
    </xf>
    <xf numFmtId="0" fontId="6" fillId="6" borderId="28" xfId="18" applyFill="1" applyBorder="1" applyAlignment="1">
      <alignment horizontal="center" vertical="center"/>
    </xf>
    <xf numFmtId="0" fontId="6" fillId="6" borderId="53" xfId="18" applyFill="1" applyBorder="1" applyAlignment="1">
      <alignment horizontal="center" vertical="center"/>
    </xf>
    <xf numFmtId="0" fontId="6" fillId="6" borderId="38" xfId="18" applyFill="1" applyBorder="1" applyAlignment="1">
      <alignment horizontal="center" vertical="center"/>
    </xf>
    <xf numFmtId="0" fontId="6" fillId="6" borderId="37" xfId="18" applyFill="1" applyBorder="1" applyAlignment="1">
      <alignment horizontal="center" vertical="center"/>
    </xf>
    <xf numFmtId="0" fontId="6" fillId="6" borderId="58" xfId="18" applyFill="1" applyBorder="1" applyAlignment="1">
      <alignment horizontal="center" vertical="center"/>
    </xf>
    <xf numFmtId="0" fontId="6" fillId="5" borderId="36" xfId="18" applyFill="1" applyBorder="1" applyAlignment="1">
      <alignment horizontal="center" vertical="center"/>
    </xf>
    <xf numFmtId="0" fontId="8" fillId="0" borderId="37" xfId="0" applyFont="1" applyBorder="1">
      <alignment vertical="center"/>
    </xf>
    <xf numFmtId="0" fontId="8" fillId="0" borderId="67" xfId="0" applyFont="1" applyBorder="1">
      <alignment vertical="center"/>
    </xf>
    <xf numFmtId="38" fontId="8" fillId="2" borderId="38" xfId="1" applyFill="1" applyBorder="1" applyAlignment="1">
      <alignment vertical="center"/>
    </xf>
    <xf numFmtId="38" fontId="8" fillId="2" borderId="67" xfId="1" applyFill="1" applyBorder="1" applyAlignment="1">
      <alignment vertical="center"/>
    </xf>
    <xf numFmtId="0" fontId="2" fillId="0" borderId="32" xfId="18" applyFont="1" applyBorder="1" applyAlignment="1">
      <alignment vertical="center" wrapText="1"/>
    </xf>
    <xf numFmtId="0" fontId="2" fillId="0" borderId="59" xfId="18" applyFont="1" applyBorder="1" applyAlignment="1">
      <alignment vertical="center" wrapText="1"/>
    </xf>
    <xf numFmtId="38" fontId="9" fillId="2" borderId="60" xfId="1" applyFont="1" applyFill="1" applyBorder="1" applyAlignment="1">
      <alignment vertical="center"/>
    </xf>
    <xf numFmtId="38" fontId="9" fillId="2" borderId="62" xfId="1" applyFont="1" applyFill="1" applyBorder="1" applyAlignment="1">
      <alignment vertical="center"/>
    </xf>
    <xf numFmtId="0" fontId="2" fillId="0" borderId="95" xfId="18" applyFont="1" applyBorder="1" applyAlignment="1">
      <alignment vertical="center" wrapText="1"/>
    </xf>
    <xf numFmtId="0" fontId="2" fillId="0" borderId="96" xfId="18" applyFont="1" applyBorder="1" applyAlignment="1">
      <alignment vertical="center" wrapText="1"/>
    </xf>
    <xf numFmtId="0" fontId="2" fillId="0" borderId="32" xfId="18" applyFont="1" applyBorder="1" applyAlignment="1">
      <alignment horizontal="center" vertical="center"/>
    </xf>
    <xf numFmtId="0" fontId="2" fillId="0" borderId="59" xfId="18" applyFont="1" applyBorder="1" applyAlignment="1">
      <alignment horizontal="center" vertical="center"/>
    </xf>
    <xf numFmtId="38" fontId="8" fillId="0" borderId="32" xfId="1" applyBorder="1" applyAlignment="1">
      <alignment vertical="center"/>
    </xf>
    <xf numFmtId="38" fontId="8" fillId="0" borderId="59" xfId="1" applyBorder="1" applyAlignment="1">
      <alignment vertical="center"/>
    </xf>
    <xf numFmtId="38" fontId="8" fillId="0" borderId="95" xfId="1" applyBorder="1" applyAlignment="1">
      <alignment vertical="center"/>
    </xf>
    <xf numFmtId="38" fontId="8" fillId="0" borderId="96" xfId="1" applyBorder="1" applyAlignment="1">
      <alignment vertical="center"/>
    </xf>
    <xf numFmtId="0" fontId="7" fillId="4" borderId="1" xfId="18" applyFont="1" applyFill="1" applyBorder="1" applyAlignment="1">
      <alignment horizontal="center" vertical="center"/>
    </xf>
    <xf numFmtId="0" fontId="8" fillId="4" borderId="1"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13" xfId="0" applyFont="1" applyFill="1" applyBorder="1" applyAlignment="1">
      <alignment horizontal="center" vertical="center"/>
    </xf>
    <xf numFmtId="0" fontId="0" fillId="0" borderId="17" xfId="0" applyBorder="1">
      <alignment vertical="center"/>
    </xf>
    <xf numFmtId="0" fontId="0" fillId="0" borderId="17" xfId="0" applyBorder="1" applyAlignment="1">
      <alignment horizontal="center" vertical="center"/>
    </xf>
    <xf numFmtId="0" fontId="9" fillId="4" borderId="60" xfId="0" applyFont="1" applyFill="1" applyBorder="1" applyAlignment="1">
      <alignment horizontal="center" vertical="center"/>
    </xf>
    <xf numFmtId="0" fontId="9" fillId="4" borderId="61" xfId="0" applyFont="1" applyFill="1" applyBorder="1" applyAlignment="1">
      <alignment horizontal="center" vertical="center"/>
    </xf>
    <xf numFmtId="0" fontId="0" fillId="0" borderId="61" xfId="0" applyBorder="1">
      <alignment vertical="center"/>
    </xf>
    <xf numFmtId="0" fontId="0" fillId="0" borderId="62" xfId="0" applyBorder="1">
      <alignment vertical="center"/>
    </xf>
    <xf numFmtId="0" fontId="7" fillId="4" borderId="12" xfId="18" applyFont="1" applyFill="1" applyBorder="1" applyAlignment="1">
      <alignment horizontal="center" vertical="center"/>
    </xf>
    <xf numFmtId="0" fontId="7" fillId="4" borderId="60" xfId="18" applyFont="1" applyFill="1" applyBorder="1" applyAlignment="1">
      <alignment horizontal="center" vertical="center"/>
    </xf>
    <xf numFmtId="0" fontId="7" fillId="4" borderId="61" xfId="18" applyFont="1" applyFill="1" applyBorder="1" applyAlignment="1">
      <alignment horizontal="center" vertical="center"/>
    </xf>
    <xf numFmtId="0" fontId="7" fillId="0" borderId="0" xfId="18" applyFont="1" applyAlignment="1">
      <alignment horizontal="right"/>
    </xf>
    <xf numFmtId="0" fontId="0" fillId="0" borderId="14" xfId="0" applyBorder="1" applyAlignment="1"/>
    <xf numFmtId="0" fontId="7" fillId="4" borderId="13" xfId="18" applyFont="1" applyFill="1" applyBorder="1" applyAlignment="1">
      <alignment horizontal="center" vertical="center"/>
    </xf>
    <xf numFmtId="0" fontId="7" fillId="4" borderId="17" xfId="18" applyFont="1" applyFill="1" applyBorder="1" applyAlignment="1">
      <alignment horizontal="center" vertical="center"/>
    </xf>
    <xf numFmtId="0" fontId="6" fillId="0" borderId="12" xfId="18" applyBorder="1" applyAlignment="1">
      <alignment horizontal="center" vertical="center"/>
    </xf>
    <xf numFmtId="0" fontId="6" fillId="0" borderId="13" xfId="18" applyBorder="1" applyAlignment="1">
      <alignment horizontal="center" vertical="center"/>
    </xf>
    <xf numFmtId="0" fontId="6" fillId="0" borderId="17" xfId="18" applyBorder="1" applyAlignment="1">
      <alignment horizontal="center" vertical="center"/>
    </xf>
    <xf numFmtId="0" fontId="8" fillId="0" borderId="9" xfId="28" applyBorder="1" applyAlignment="1">
      <alignment vertical="center" wrapText="1"/>
    </xf>
    <xf numFmtId="0" fontId="8" fillId="0" borderId="10" xfId="28" applyBorder="1" applyAlignment="1">
      <alignment vertical="center" wrapText="1"/>
    </xf>
    <xf numFmtId="0" fontId="0" fillId="0" borderId="16" xfId="0" applyBorder="1" applyAlignment="1">
      <alignment vertical="center" wrapText="1"/>
    </xf>
    <xf numFmtId="0" fontId="8" fillId="0" borderId="32" xfId="0" applyFont="1" applyBorder="1" applyAlignment="1">
      <alignment vertical="center" wrapText="1"/>
    </xf>
    <xf numFmtId="0" fontId="8" fillId="0" borderId="34" xfId="0" applyFont="1" applyBorder="1" applyAlignment="1">
      <alignment vertical="center" wrapText="1"/>
    </xf>
    <xf numFmtId="0" fontId="0" fillId="0" borderId="59" xfId="0" applyBorder="1" applyAlignment="1">
      <alignment vertical="center" wrapText="1"/>
    </xf>
    <xf numFmtId="0" fontId="8" fillId="0" borderId="95" xfId="0" applyFont="1" applyBorder="1" applyAlignment="1">
      <alignment vertical="center" wrapText="1"/>
    </xf>
    <xf numFmtId="0" fontId="8" fillId="0" borderId="97" xfId="0" applyFont="1" applyBorder="1" applyAlignment="1">
      <alignment vertical="center" wrapText="1"/>
    </xf>
    <xf numFmtId="0" fontId="0" fillId="0" borderId="96" xfId="0" applyBorder="1" applyAlignment="1">
      <alignment vertical="center" wrapText="1"/>
    </xf>
    <xf numFmtId="0" fontId="7" fillId="3" borderId="25" xfId="4" applyFont="1" applyFill="1" applyBorder="1" applyAlignment="1">
      <alignment horizontal="center" vertical="center"/>
    </xf>
    <xf numFmtId="0" fontId="2" fillId="4" borderId="55" xfId="4" applyFont="1" applyFill="1" applyBorder="1" applyAlignment="1">
      <alignment horizontal="center" vertical="center"/>
    </xf>
    <xf numFmtId="0" fontId="0" fillId="0" borderId="55" xfId="0" applyBorder="1" applyAlignment="1">
      <alignment horizontal="center" vertical="center"/>
    </xf>
    <xf numFmtId="0" fontId="1" fillId="4" borderId="55" xfId="0" applyFont="1" applyFill="1" applyBorder="1" applyAlignment="1">
      <alignment horizontal="center" vertical="center"/>
    </xf>
    <xf numFmtId="38" fontId="1" fillId="4" borderId="55" xfId="1" applyFont="1" applyFill="1" applyBorder="1" applyAlignment="1">
      <alignment horizontal="center" vertical="center"/>
    </xf>
    <xf numFmtId="0" fontId="9" fillId="4" borderId="17" xfId="0" applyFont="1" applyFill="1" applyBorder="1" applyAlignment="1">
      <alignment horizontal="center" vertical="center"/>
    </xf>
    <xf numFmtId="38" fontId="8" fillId="0" borderId="9" xfId="1" applyBorder="1" applyAlignment="1">
      <alignment vertical="center"/>
    </xf>
    <xf numFmtId="38" fontId="8" fillId="0" borderId="16" xfId="1" applyBorder="1" applyAlignment="1">
      <alignment vertical="center"/>
    </xf>
    <xf numFmtId="38" fontId="6" fillId="0" borderId="14" xfId="9" applyFont="1" applyFill="1" applyBorder="1" applyAlignment="1" applyProtection="1">
      <alignment vertical="center" wrapText="1"/>
      <protection locked="0"/>
    </xf>
    <xf numFmtId="0" fontId="2" fillId="0" borderId="9" xfId="18" applyFont="1" applyBorder="1" applyAlignment="1">
      <alignment horizontal="center" vertical="center"/>
    </xf>
    <xf numFmtId="0" fontId="2" fillId="0" borderId="16" xfId="18" applyFont="1" applyBorder="1" applyAlignment="1">
      <alignment horizontal="center" vertical="center"/>
    </xf>
    <xf numFmtId="0" fontId="9" fillId="0" borderId="3" xfId="28" applyFont="1" applyBorder="1" applyAlignment="1">
      <alignment horizontal="left" vertical="top"/>
    </xf>
    <xf numFmtId="0" fontId="9" fillId="0" borderId="40" xfId="28" applyFont="1" applyBorder="1" applyAlignment="1">
      <alignment horizontal="left" vertical="top"/>
    </xf>
    <xf numFmtId="0" fontId="9" fillId="0" borderId="18" xfId="28" applyFont="1" applyBorder="1" applyAlignment="1">
      <alignment horizontal="left" vertical="top"/>
    </xf>
    <xf numFmtId="0" fontId="9" fillId="0" borderId="6" xfId="28" applyFont="1" applyBorder="1" applyAlignment="1">
      <alignment horizontal="left" vertical="top"/>
    </xf>
    <xf numFmtId="0" fontId="9" fillId="0" borderId="0" xfId="28" applyFont="1" applyAlignment="1">
      <alignment horizontal="left" vertical="top"/>
    </xf>
    <xf numFmtId="0" fontId="9" fillId="0" borderId="19" xfId="28" applyFont="1" applyBorder="1" applyAlignment="1">
      <alignment horizontal="left" vertical="top"/>
    </xf>
    <xf numFmtId="0" fontId="9" fillId="0" borderId="7" xfId="28" applyFont="1" applyBorder="1" applyAlignment="1">
      <alignment horizontal="left" vertical="top"/>
    </xf>
    <xf numFmtId="0" fontId="9" fillId="0" borderId="14" xfId="28" applyFont="1" applyBorder="1" applyAlignment="1">
      <alignment horizontal="left" vertical="top"/>
    </xf>
    <xf numFmtId="0" fontId="9" fillId="0" borderId="20" xfId="28" applyFont="1" applyBorder="1" applyAlignment="1">
      <alignment horizontal="left" vertical="top"/>
    </xf>
    <xf numFmtId="38" fontId="23" fillId="2" borderId="38" xfId="1" applyFont="1" applyFill="1" applyBorder="1" applyAlignment="1">
      <alignment vertical="center"/>
    </xf>
    <xf numFmtId="38" fontId="23" fillId="2" borderId="58" xfId="1" applyFont="1" applyFill="1" applyBorder="1" applyAlignment="1">
      <alignment vertical="center"/>
    </xf>
    <xf numFmtId="0" fontId="6" fillId="0" borderId="12" xfId="18" applyBorder="1">
      <alignment vertical="center"/>
    </xf>
    <xf numFmtId="0" fontId="6" fillId="0" borderId="13" xfId="18" applyBorder="1">
      <alignment vertical="center"/>
    </xf>
    <xf numFmtId="0" fontId="6" fillId="0" borderId="17" xfId="18" applyBorder="1">
      <alignment vertical="center"/>
    </xf>
    <xf numFmtId="38" fontId="36" fillId="6" borderId="12" xfId="9" applyFont="1" applyFill="1" applyBorder="1" applyAlignment="1" applyProtection="1">
      <alignment horizontal="left" vertical="center" wrapText="1"/>
      <protection locked="0"/>
    </xf>
    <xf numFmtId="38" fontId="36" fillId="6" borderId="13" xfId="9" applyFont="1" applyFill="1" applyBorder="1" applyAlignment="1" applyProtection="1">
      <alignment horizontal="left" vertical="center" wrapText="1"/>
      <protection locked="0"/>
    </xf>
    <xf numFmtId="38" fontId="36" fillId="6" borderId="17" xfId="9" applyFont="1" applyFill="1" applyBorder="1" applyAlignment="1" applyProtection="1">
      <alignment horizontal="left" vertical="center" wrapText="1"/>
      <protection locked="0"/>
    </xf>
    <xf numFmtId="0" fontId="5" fillId="0" borderId="1" xfId="18" applyFont="1" applyBorder="1">
      <alignment vertical="center"/>
    </xf>
    <xf numFmtId="0" fontId="0" fillId="0" borderId="1" xfId="0" applyBorder="1">
      <alignment vertical="center"/>
    </xf>
    <xf numFmtId="0" fontId="0" fillId="0" borderId="37" xfId="0" applyBorder="1">
      <alignment vertical="center"/>
    </xf>
    <xf numFmtId="0" fontId="0" fillId="0" borderId="67" xfId="0" applyBorder="1">
      <alignment vertical="center"/>
    </xf>
    <xf numFmtId="38" fontId="13" fillId="4" borderId="92" xfId="3" applyFont="1" applyFill="1" applyBorder="1" applyAlignment="1" applyProtection="1">
      <alignment horizontal="center" vertical="center"/>
    </xf>
    <xf numFmtId="38" fontId="13" fillId="4" borderId="83" xfId="3" applyFont="1" applyFill="1" applyBorder="1" applyAlignment="1" applyProtection="1">
      <alignment horizontal="center" vertical="center"/>
    </xf>
    <xf numFmtId="0" fontId="0" fillId="0" borderId="83" xfId="0" applyBorder="1">
      <alignment vertical="center"/>
    </xf>
    <xf numFmtId="0" fontId="0" fillId="0" borderId="84" xfId="0" applyBorder="1">
      <alignment vertical="center"/>
    </xf>
    <xf numFmtId="38" fontId="23" fillId="2" borderId="87" xfId="1" applyFont="1" applyFill="1" applyBorder="1" applyAlignment="1">
      <alignment vertical="center"/>
    </xf>
    <xf numFmtId="38" fontId="23" fillId="2" borderId="88" xfId="1" applyFont="1" applyFill="1" applyBorder="1" applyAlignment="1">
      <alignment vertical="center"/>
    </xf>
    <xf numFmtId="0" fontId="0" fillId="0" borderId="10" xfId="0" applyBorder="1" applyAlignment="1">
      <alignment vertical="center" wrapText="1"/>
    </xf>
    <xf numFmtId="0" fontId="0" fillId="0" borderId="34" xfId="0" applyBorder="1" applyAlignment="1">
      <alignment vertical="center" wrapText="1"/>
    </xf>
    <xf numFmtId="0" fontId="0" fillId="0" borderId="95" xfId="0" applyBorder="1" applyAlignment="1">
      <alignment vertical="center" wrapText="1"/>
    </xf>
    <xf numFmtId="0" fontId="0" fillId="0" borderId="97" xfId="0" applyBorder="1" applyAlignment="1">
      <alignment vertical="center" wrapText="1"/>
    </xf>
    <xf numFmtId="38" fontId="8" fillId="0" borderId="9" xfId="1" applyFill="1" applyBorder="1" applyAlignment="1">
      <alignment vertical="center"/>
    </xf>
    <xf numFmtId="38" fontId="8" fillId="0" borderId="16" xfId="1" applyFill="1" applyBorder="1" applyAlignment="1">
      <alignment vertical="center"/>
    </xf>
    <xf numFmtId="38" fontId="8" fillId="0" borderId="21" xfId="1" applyBorder="1" applyAlignment="1">
      <alignment vertical="center"/>
    </xf>
    <xf numFmtId="38" fontId="8" fillId="0" borderId="52" xfId="1" applyBorder="1" applyAlignment="1">
      <alignment vertical="center"/>
    </xf>
    <xf numFmtId="0" fontId="2" fillId="0" borderId="6" xfId="18" applyFont="1" applyBorder="1" applyAlignment="1">
      <alignment horizontal="center" vertical="center"/>
    </xf>
    <xf numFmtId="0" fontId="2" fillId="0" borderId="19" xfId="18" applyFont="1" applyBorder="1" applyAlignment="1">
      <alignment horizontal="center" vertical="center"/>
    </xf>
    <xf numFmtId="0" fontId="24" fillId="6" borderId="41" xfId="4" applyFont="1" applyFill="1" applyBorder="1" applyAlignment="1">
      <alignment vertical="center" wrapText="1"/>
    </xf>
    <xf numFmtId="0" fontId="24" fillId="6" borderId="43" xfId="4" applyFont="1" applyFill="1" applyBorder="1" applyAlignment="1">
      <alignment vertical="center" wrapText="1"/>
    </xf>
    <xf numFmtId="0" fontId="24" fillId="6" borderId="44" xfId="4" applyFont="1" applyFill="1" applyBorder="1" applyAlignment="1">
      <alignment vertical="center" wrapText="1"/>
    </xf>
    <xf numFmtId="0" fontId="24" fillId="6" borderId="3" xfId="0" applyFont="1" applyFill="1" applyBorder="1">
      <alignment vertical="center"/>
    </xf>
    <xf numFmtId="0" fontId="24" fillId="6" borderId="40" xfId="0" applyFont="1" applyFill="1" applyBorder="1">
      <alignment vertical="center"/>
    </xf>
    <xf numFmtId="0" fontId="24" fillId="6" borderId="18" xfId="0" applyFont="1" applyFill="1" applyBorder="1">
      <alignment vertical="center"/>
    </xf>
    <xf numFmtId="0" fontId="24" fillId="6" borderId="6" xfId="0" applyFont="1" applyFill="1" applyBorder="1">
      <alignment vertical="center"/>
    </xf>
    <xf numFmtId="0" fontId="24" fillId="6" borderId="0" xfId="0" applyFont="1" applyFill="1">
      <alignment vertical="center"/>
    </xf>
    <xf numFmtId="0" fontId="24" fillId="6" borderId="19" xfId="0" applyFont="1" applyFill="1" applyBorder="1">
      <alignment vertical="center"/>
    </xf>
    <xf numFmtId="0" fontId="24" fillId="6" borderId="21" xfId="0" applyFont="1" applyFill="1" applyBorder="1">
      <alignment vertical="center"/>
    </xf>
    <xf numFmtId="0" fontId="24" fillId="6" borderId="52" xfId="0" applyFont="1" applyFill="1" applyBorder="1">
      <alignment vertical="center"/>
    </xf>
    <xf numFmtId="0" fontId="24" fillId="6" borderId="22" xfId="0" applyFont="1" applyFill="1" applyBorder="1">
      <alignment vertical="center"/>
    </xf>
    <xf numFmtId="38" fontId="8" fillId="0" borderId="32" xfId="1" applyFill="1" applyBorder="1" applyAlignment="1">
      <alignment vertical="center"/>
    </xf>
    <xf numFmtId="38" fontId="8" fillId="0" borderId="59" xfId="1" applyFill="1" applyBorder="1" applyAlignment="1">
      <alignment vertical="center"/>
    </xf>
    <xf numFmtId="0" fontId="2" fillId="6" borderId="43" xfId="0" applyFont="1" applyFill="1" applyBorder="1" applyAlignment="1">
      <alignment vertical="center" wrapText="1"/>
    </xf>
    <xf numFmtId="0" fontId="2" fillId="6" borderId="44" xfId="0" applyFont="1" applyFill="1" applyBorder="1" applyAlignment="1">
      <alignment vertical="center" wrapText="1"/>
    </xf>
    <xf numFmtId="38" fontId="13" fillId="6" borderId="29" xfId="3" applyFont="1" applyFill="1" applyBorder="1" applyAlignment="1" applyProtection="1">
      <alignment horizontal="center" vertical="center"/>
    </xf>
    <xf numFmtId="38" fontId="13" fillId="6" borderId="108" xfId="3" applyFont="1" applyFill="1" applyBorder="1" applyAlignment="1" applyProtection="1">
      <alignment horizontal="center" vertical="center"/>
    </xf>
    <xf numFmtId="38" fontId="13" fillId="6" borderId="7" xfId="3" applyFont="1" applyFill="1" applyBorder="1" applyAlignment="1" applyProtection="1">
      <alignment horizontal="center" vertical="center"/>
    </xf>
    <xf numFmtId="38" fontId="13" fillId="6" borderId="20" xfId="3" applyFont="1" applyFill="1" applyBorder="1" applyAlignment="1" applyProtection="1">
      <alignment horizontal="center" vertical="center"/>
    </xf>
    <xf numFmtId="38" fontId="13" fillId="4" borderId="111" xfId="3" applyFont="1" applyFill="1" applyBorder="1" applyAlignment="1" applyProtection="1">
      <alignment horizontal="center" vertical="center"/>
    </xf>
    <xf numFmtId="0" fontId="0" fillId="4" borderId="43" xfId="0" applyFill="1" applyBorder="1" applyAlignment="1">
      <alignment horizontal="center" vertical="center"/>
    </xf>
    <xf numFmtId="0" fontId="0" fillId="4" borderId="44" xfId="0" applyFill="1" applyBorder="1" applyAlignment="1">
      <alignment horizontal="center" vertical="center"/>
    </xf>
    <xf numFmtId="0" fontId="7" fillId="6" borderId="1" xfId="4" applyFont="1" applyFill="1" applyBorder="1" applyAlignment="1">
      <alignment horizontal="center" vertical="center"/>
    </xf>
    <xf numFmtId="0" fontId="0" fillId="6" borderId="1" xfId="0" applyFill="1" applyBorder="1" applyAlignment="1">
      <alignment horizontal="center" vertical="center"/>
    </xf>
    <xf numFmtId="0" fontId="7" fillId="3" borderId="28" xfId="4" applyFont="1" applyFill="1" applyBorder="1" applyAlignment="1">
      <alignment horizontal="center" vertical="center"/>
    </xf>
    <xf numFmtId="0" fontId="7" fillId="3" borderId="37" xfId="4" applyFont="1" applyFill="1" applyBorder="1" applyAlignment="1">
      <alignment horizontal="center" vertical="center"/>
    </xf>
    <xf numFmtId="0" fontId="7" fillId="3" borderId="0" xfId="4" applyFont="1" applyFill="1" applyAlignment="1">
      <alignment horizontal="center" vertical="center"/>
    </xf>
    <xf numFmtId="0" fontId="7" fillId="3" borderId="51" xfId="4" applyFont="1" applyFill="1" applyBorder="1" applyAlignment="1">
      <alignment horizontal="center" vertical="center"/>
    </xf>
    <xf numFmtId="0" fontId="7" fillId="3" borderId="52" xfId="4" applyFont="1" applyFill="1" applyBorder="1" applyAlignment="1">
      <alignment horizontal="center" vertical="center"/>
    </xf>
    <xf numFmtId="0" fontId="7" fillId="4" borderId="92" xfId="4" applyFont="1" applyFill="1" applyBorder="1" applyAlignment="1">
      <alignment horizontal="center" vertical="center"/>
    </xf>
    <xf numFmtId="0" fontId="7" fillId="4" borderId="83" xfId="4" applyFont="1" applyFill="1" applyBorder="1" applyAlignment="1">
      <alignment horizontal="center" vertical="center"/>
    </xf>
    <xf numFmtId="0" fontId="14" fillId="4" borderId="27" xfId="30" applyFont="1" applyFill="1" applyBorder="1" applyAlignment="1">
      <alignment horizontal="center" vertical="center" textRotation="255"/>
    </xf>
    <xf numFmtId="0" fontId="14" fillId="4" borderId="31" xfId="30" applyFont="1" applyFill="1" applyBorder="1" applyAlignment="1">
      <alignment horizontal="center" vertical="center" textRotation="255"/>
    </xf>
    <xf numFmtId="0" fontId="14" fillId="4" borderId="35" xfId="30" applyFont="1" applyFill="1" applyBorder="1" applyAlignment="1">
      <alignment horizontal="center" vertical="center" textRotation="255"/>
    </xf>
    <xf numFmtId="38" fontId="13" fillId="6" borderId="3" xfId="3" applyFont="1" applyFill="1" applyBorder="1" applyAlignment="1" applyProtection="1">
      <alignment horizontal="center" vertical="center"/>
    </xf>
    <xf numFmtId="38" fontId="13" fillId="6" borderId="18" xfId="3" applyFont="1" applyFill="1" applyBorder="1" applyAlignment="1" applyProtection="1">
      <alignment horizontal="center" vertical="center"/>
    </xf>
    <xf numFmtId="0" fontId="2" fillId="0" borderId="9" xfId="18" applyFont="1" applyBorder="1" applyAlignment="1">
      <alignment vertical="center" wrapText="1"/>
    </xf>
    <xf numFmtId="0" fontId="2" fillId="0" borderId="16" xfId="18" applyFont="1" applyBorder="1" applyAlignment="1">
      <alignment vertical="center" wrapText="1"/>
    </xf>
    <xf numFmtId="0" fontId="9" fillId="4" borderId="31" xfId="0" applyFont="1" applyFill="1" applyBorder="1" applyAlignment="1">
      <alignment horizontal="center" vertical="top"/>
    </xf>
    <xf numFmtId="0" fontId="7" fillId="3" borderId="27" xfId="4" applyFont="1" applyFill="1" applyBorder="1" applyAlignment="1">
      <alignment horizontal="center" vertical="top"/>
    </xf>
    <xf numFmtId="0" fontId="0" fillId="0" borderId="31" xfId="0" applyBorder="1" applyAlignment="1">
      <alignment horizontal="center" vertical="top"/>
    </xf>
    <xf numFmtId="0" fontId="7" fillId="6" borderId="9" xfId="4" applyFont="1" applyFill="1" applyBorder="1" applyAlignment="1">
      <alignment horizontal="center" vertical="center"/>
    </xf>
    <xf numFmtId="0" fontId="7" fillId="6" borderId="10" xfId="4" applyFont="1" applyFill="1" applyBorder="1" applyAlignment="1">
      <alignment horizontal="center" vertical="center"/>
    </xf>
    <xf numFmtId="0" fontId="7" fillId="6" borderId="93" xfId="4" applyFont="1" applyFill="1" applyBorder="1" applyAlignment="1">
      <alignment horizontal="center" vertical="center"/>
    </xf>
    <xf numFmtId="0" fontId="7" fillId="6" borderId="94" xfId="4" applyFont="1" applyFill="1" applyBorder="1" applyAlignment="1">
      <alignment horizontal="center" vertical="center"/>
    </xf>
    <xf numFmtId="0" fontId="0" fillId="6" borderId="32" xfId="0" applyFill="1" applyBorder="1">
      <alignment vertical="center"/>
    </xf>
    <xf numFmtId="0" fontId="0" fillId="6" borderId="34" xfId="0" applyFill="1" applyBorder="1">
      <alignment vertical="center"/>
    </xf>
    <xf numFmtId="0" fontId="0" fillId="6" borderId="76" xfId="0" applyFill="1" applyBorder="1">
      <alignment vertical="center"/>
    </xf>
    <xf numFmtId="0" fontId="0" fillId="6" borderId="78" xfId="0" applyFill="1" applyBorder="1">
      <alignment vertical="center"/>
    </xf>
    <xf numFmtId="0" fontId="7" fillId="6" borderId="16" xfId="4" applyFont="1" applyFill="1" applyBorder="1" applyAlignment="1">
      <alignment horizontal="center" vertical="center"/>
    </xf>
    <xf numFmtId="0" fontId="7" fillId="6" borderId="107" xfId="4" applyFont="1" applyFill="1" applyBorder="1" applyAlignment="1">
      <alignment horizontal="center" vertical="center"/>
    </xf>
    <xf numFmtId="0" fontId="0" fillId="6" borderId="59" xfId="0" applyFill="1" applyBorder="1">
      <alignment vertical="center"/>
    </xf>
    <xf numFmtId="0" fontId="0" fillId="6" borderId="77" xfId="0" applyFill="1" applyBorder="1">
      <alignment vertical="center"/>
    </xf>
    <xf numFmtId="0" fontId="7" fillId="6" borderId="3" xfId="4" applyFont="1" applyFill="1" applyBorder="1" applyAlignment="1">
      <alignment horizontal="center" vertical="center" wrapText="1"/>
    </xf>
    <xf numFmtId="0" fontId="7" fillId="6" borderId="40" xfId="4" applyFont="1" applyFill="1" applyBorder="1" applyAlignment="1">
      <alignment horizontal="center" vertical="center"/>
    </xf>
    <xf numFmtId="0" fontId="7" fillId="6" borderId="18" xfId="4" applyFont="1" applyFill="1" applyBorder="1" applyAlignment="1">
      <alignment horizontal="center" vertical="center" wrapText="1"/>
    </xf>
    <xf numFmtId="0" fontId="7" fillId="6" borderId="6" xfId="4" applyFont="1" applyFill="1" applyBorder="1" applyAlignment="1">
      <alignment horizontal="center" vertical="center" wrapText="1"/>
    </xf>
    <xf numFmtId="0" fontId="7" fillId="6" borderId="19" xfId="4" applyFont="1" applyFill="1" applyBorder="1" applyAlignment="1">
      <alignment horizontal="center" vertical="center" wrapText="1"/>
    </xf>
    <xf numFmtId="0" fontId="7" fillId="6" borderId="38" xfId="4" applyFont="1" applyFill="1" applyBorder="1" applyAlignment="1">
      <alignment horizontal="center" vertical="center" wrapText="1"/>
    </xf>
    <xf numFmtId="0" fontId="7" fillId="6" borderId="67" xfId="4" applyFont="1" applyFill="1" applyBorder="1" applyAlignment="1">
      <alignment horizontal="center" vertical="center" wrapText="1"/>
    </xf>
    <xf numFmtId="0" fontId="7" fillId="6" borderId="40" xfId="4" applyFont="1" applyFill="1" applyBorder="1" applyAlignment="1">
      <alignment horizontal="center" vertical="center" wrapText="1"/>
    </xf>
    <xf numFmtId="0" fontId="7" fillId="6" borderId="0" xfId="4" applyFont="1" applyFill="1" applyAlignment="1">
      <alignment horizontal="center" vertical="center" wrapText="1"/>
    </xf>
    <xf numFmtId="0" fontId="7" fillId="6" borderId="7" xfId="4" applyFont="1" applyFill="1" applyBorder="1" applyAlignment="1">
      <alignment horizontal="center" vertical="center" wrapText="1"/>
    </xf>
    <xf numFmtId="0" fontId="7" fillId="6" borderId="14" xfId="4" applyFont="1" applyFill="1" applyBorder="1" applyAlignment="1">
      <alignment horizontal="center" vertical="center" wrapText="1"/>
    </xf>
    <xf numFmtId="0" fontId="7" fillId="6" borderId="1" xfId="4" applyFont="1" applyFill="1" applyBorder="1" applyAlignment="1">
      <alignment horizontal="center" vertical="center" wrapText="1"/>
    </xf>
    <xf numFmtId="0" fontId="7" fillId="6" borderId="12" xfId="4" applyFont="1" applyFill="1" applyBorder="1" applyAlignment="1">
      <alignment horizontal="center" vertical="center" shrinkToFit="1"/>
    </xf>
    <xf numFmtId="0" fontId="7" fillId="6" borderId="13" xfId="4" applyFont="1" applyFill="1" applyBorder="1" applyAlignment="1">
      <alignment horizontal="center" vertical="center" shrinkToFit="1"/>
    </xf>
    <xf numFmtId="0" fontId="6" fillId="0" borderId="1" xfId="4" applyBorder="1" applyAlignment="1">
      <alignment horizontal="center" vertical="center" shrinkToFit="1"/>
    </xf>
    <xf numFmtId="0" fontId="36" fillId="0" borderId="1" xfId="4" applyFont="1" applyBorder="1" applyAlignment="1">
      <alignment vertical="center" wrapText="1" shrinkToFit="1"/>
    </xf>
    <xf numFmtId="0" fontId="7" fillId="9" borderId="1" xfId="4" applyFont="1" applyFill="1" applyBorder="1" applyAlignment="1">
      <alignment horizontal="center" vertical="center"/>
    </xf>
    <xf numFmtId="0" fontId="36" fillId="8" borderId="1" xfId="4" applyFont="1" applyFill="1" applyBorder="1" applyAlignment="1">
      <alignment vertical="center" wrapText="1" shrinkToFit="1"/>
    </xf>
    <xf numFmtId="0" fontId="25" fillId="12" borderId="12" xfId="18" applyFont="1" applyFill="1" applyBorder="1" applyAlignment="1">
      <alignment horizontal="center" vertical="center"/>
    </xf>
    <xf numFmtId="0" fontId="25" fillId="12" borderId="13" xfId="18" applyFont="1" applyFill="1" applyBorder="1" applyAlignment="1">
      <alignment horizontal="center" vertical="center"/>
    </xf>
    <xf numFmtId="0" fontId="25" fillId="12" borderId="17" xfId="18" applyFont="1" applyFill="1" applyBorder="1" applyAlignment="1">
      <alignment horizontal="center" vertical="center"/>
    </xf>
    <xf numFmtId="0" fontId="6" fillId="0" borderId="1" xfId="4" applyBorder="1" applyAlignment="1">
      <alignment vertical="center" wrapText="1"/>
    </xf>
    <xf numFmtId="0" fontId="6" fillId="4" borderId="3" xfId="4" applyFill="1" applyBorder="1" applyAlignment="1">
      <alignment horizontal="center" vertical="center" wrapText="1"/>
    </xf>
    <xf numFmtId="0" fontId="6" fillId="4" borderId="40" xfId="4" applyFill="1" applyBorder="1" applyAlignment="1">
      <alignment horizontal="center" vertical="center" wrapText="1"/>
    </xf>
    <xf numFmtId="0" fontId="6" fillId="4" borderId="18" xfId="4" applyFill="1" applyBorder="1" applyAlignment="1">
      <alignment horizontal="center" vertical="center" wrapText="1"/>
    </xf>
    <xf numFmtId="0" fontId="6" fillId="4" borderId="6" xfId="4" applyFill="1" applyBorder="1" applyAlignment="1">
      <alignment horizontal="center" vertical="center" wrapText="1"/>
    </xf>
    <xf numFmtId="0" fontId="6" fillId="4" borderId="0" xfId="4" applyFill="1" applyAlignment="1">
      <alignment horizontal="center" vertical="center" wrapText="1"/>
    </xf>
    <xf numFmtId="0" fontId="6" fillId="4" borderId="19" xfId="4" applyFill="1" applyBorder="1" applyAlignment="1">
      <alignment horizontal="center" vertical="center" wrapText="1"/>
    </xf>
    <xf numFmtId="0" fontId="6" fillId="4" borderId="7" xfId="4" applyFill="1" applyBorder="1" applyAlignment="1">
      <alignment horizontal="center" vertical="center" wrapText="1"/>
    </xf>
    <xf numFmtId="0" fontId="6" fillId="4" borderId="14" xfId="4" applyFill="1" applyBorder="1" applyAlignment="1">
      <alignment horizontal="center" vertical="center" wrapText="1"/>
    </xf>
    <xf numFmtId="0" fontId="6" fillId="4" borderId="20" xfId="4" applyFill="1" applyBorder="1" applyAlignment="1">
      <alignment horizontal="center" vertical="center" wrapText="1"/>
    </xf>
    <xf numFmtId="0" fontId="6" fillId="0" borderId="6" xfId="4" applyBorder="1" applyAlignment="1">
      <alignment vertical="center" wrapText="1"/>
    </xf>
    <xf numFmtId="0" fontId="0" fillId="0" borderId="0" xfId="0" applyAlignment="1">
      <alignment vertical="center" wrapText="1"/>
    </xf>
    <xf numFmtId="0" fontId="6" fillId="0" borderId="6" xfId="4" applyBorder="1" applyAlignment="1">
      <alignment vertical="top" wrapText="1"/>
    </xf>
    <xf numFmtId="0" fontId="6" fillId="0" borderId="0" xfId="4" applyAlignment="1">
      <alignment vertical="top" wrapText="1"/>
    </xf>
  </cellXfs>
  <cellStyles count="32">
    <cellStyle name="パーセント 2" xfId="15" xr:uid="{00000000-0005-0000-0000-000000000000}"/>
    <cellStyle name="桁区切り" xfId="1" builtinId="6"/>
    <cellStyle name="桁区切り 2" xfId="10" xr:uid="{00000000-0005-0000-0000-000002000000}"/>
    <cellStyle name="桁区切り 2 2" xfId="11" xr:uid="{00000000-0005-0000-0000-000003000000}"/>
    <cellStyle name="桁区切り 2 2 2" xfId="9" xr:uid="{00000000-0005-0000-0000-000004000000}"/>
    <cellStyle name="桁区切り 2 2 3" xfId="13" xr:uid="{00000000-0005-0000-0000-000005000000}"/>
    <cellStyle name="桁区切り 2 3" xfId="14" xr:uid="{00000000-0005-0000-0000-000006000000}"/>
    <cellStyle name="桁区切り 3" xfId="3" xr:uid="{00000000-0005-0000-0000-000007000000}"/>
    <cellStyle name="桁区切り 4" xfId="7" xr:uid="{00000000-0005-0000-0000-000008000000}"/>
    <cellStyle name="桁区切り 5" xfId="8" xr:uid="{00000000-0005-0000-0000-000009000000}"/>
    <cellStyle name="桁区切り 6" xfId="12" xr:uid="{00000000-0005-0000-0000-00000A000000}"/>
    <cellStyle name="標準" xfId="0" builtinId="0"/>
    <cellStyle name="標準 10" xfId="5" xr:uid="{00000000-0005-0000-0000-00000C000000}"/>
    <cellStyle name="標準 2" xfId="16" xr:uid="{00000000-0005-0000-0000-00000D000000}"/>
    <cellStyle name="標準 2 2" xfId="17" xr:uid="{00000000-0005-0000-0000-00000E000000}"/>
    <cellStyle name="標準 2 3" xfId="6" xr:uid="{00000000-0005-0000-0000-00000F000000}"/>
    <cellStyle name="標準 3" xfId="18" xr:uid="{00000000-0005-0000-0000-000010000000}"/>
    <cellStyle name="標準 3 2" xfId="4" xr:uid="{00000000-0005-0000-0000-000011000000}"/>
    <cellStyle name="標準 4" xfId="19" xr:uid="{00000000-0005-0000-0000-000012000000}"/>
    <cellStyle name="標準 4 2" xfId="20" xr:uid="{00000000-0005-0000-0000-000013000000}"/>
    <cellStyle name="標準 4 3" xfId="21" xr:uid="{00000000-0005-0000-0000-000014000000}"/>
    <cellStyle name="標準 4 4" xfId="22" xr:uid="{00000000-0005-0000-0000-000015000000}"/>
    <cellStyle name="標準 5" xfId="23" xr:uid="{00000000-0005-0000-0000-000016000000}"/>
    <cellStyle name="標準 5 2" xfId="24" xr:uid="{00000000-0005-0000-0000-000017000000}"/>
    <cellStyle name="標準 6" xfId="25" xr:uid="{00000000-0005-0000-0000-000018000000}"/>
    <cellStyle name="標準 6 2" xfId="26" xr:uid="{00000000-0005-0000-0000-000019000000}"/>
    <cellStyle name="標準 6 2 2" xfId="27" xr:uid="{00000000-0005-0000-0000-00001A000000}"/>
    <cellStyle name="標準 6 3" xfId="28" xr:uid="{00000000-0005-0000-0000-00001B000000}"/>
    <cellStyle name="標準 6 4" xfId="29" xr:uid="{00000000-0005-0000-0000-00001C000000}"/>
    <cellStyle name="標準 7" xfId="2" xr:uid="{00000000-0005-0000-0000-00001D000000}"/>
    <cellStyle name="標準 8" xfId="30" xr:uid="{00000000-0005-0000-0000-00001E000000}"/>
    <cellStyle name="標準 9" xfId="31" xr:uid="{00000000-0005-0000-0000-00001F000000}"/>
  </cellStyles>
  <dxfs count="0"/>
  <tableStyles count="0" defaultTableStyle="TableStyleMedium2" defaultPivotStyle="PivotStyleLight16"/>
  <colors>
    <mruColors>
      <color rgb="FFCCFFFF"/>
      <color rgb="FF66FFFF"/>
      <color rgb="FF0000FF"/>
      <color rgb="FFFFFFCC"/>
      <color rgb="FFFFF8E5"/>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238126</xdr:colOff>
      <xdr:row>3</xdr:row>
      <xdr:rowOff>9525</xdr:rowOff>
    </xdr:from>
    <xdr:to>
      <xdr:col>8</xdr:col>
      <xdr:colOff>1619250</xdr:colOff>
      <xdr:row>10</xdr:row>
      <xdr:rowOff>485775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562976" y="1200150"/>
          <a:ext cx="2676524" cy="2466975"/>
        </a:xfrm>
        <a:prstGeom prst="rect">
          <a:avLst/>
        </a:prstGeom>
        <a:solidFill>
          <a:schemeClr val="accent1">
            <a:lumMod val="20000"/>
            <a:lumOff val="80000"/>
          </a:schemeClr>
        </a:solidFill>
        <a:ln w="28575" cmpd="sng">
          <a:solidFill>
            <a:srgbClr val="0070C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accent5"/>
              </a:solidFill>
              <a:latin typeface="ＭＳ ゴシック" panose="020B0609070205080204" pitchFamily="49" charset="-128"/>
              <a:ea typeface="ＭＳ ゴシック" panose="020B0609070205080204" pitchFamily="49" charset="-128"/>
            </a:rPr>
            <a:t> こちらの用紙はシート２内訳表に入力した事項が自動的に反映されますので入力の必要はありません。</a:t>
          </a:r>
          <a:endParaRPr kumimoji="1" lang="en-US" altLang="ja-JP" sz="1600">
            <a:solidFill>
              <a:schemeClr val="accent5"/>
            </a:solidFill>
            <a:latin typeface="ＭＳ ゴシック" panose="020B0609070205080204" pitchFamily="49" charset="-128"/>
            <a:ea typeface="ＭＳ ゴシック" panose="020B0609070205080204" pitchFamily="49" charset="-128"/>
          </a:endParaRPr>
        </a:p>
        <a:p>
          <a:r>
            <a:rPr kumimoji="1" lang="ja-JP" altLang="en-US" sz="1600">
              <a:solidFill>
                <a:schemeClr val="accent5"/>
              </a:solidFill>
              <a:latin typeface="ＭＳ ゴシック" panose="020B0609070205080204" pitchFamily="49" charset="-128"/>
              <a:ea typeface="ＭＳ ゴシック" panose="020B0609070205080204" pitchFamily="49" charset="-128"/>
            </a:rPr>
            <a:t> 反映された内容に間違いがないか確認して提出してください。</a:t>
          </a:r>
          <a:endParaRPr kumimoji="1" lang="en-US" altLang="ja-JP" sz="1600">
            <a:solidFill>
              <a:schemeClr val="accent5"/>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1030287</xdr:colOff>
      <xdr:row>80</xdr:row>
      <xdr:rowOff>136525</xdr:rowOff>
    </xdr:from>
    <xdr:to>
      <xdr:col>5</xdr:col>
      <xdr:colOff>68262</xdr:colOff>
      <xdr:row>82</xdr:row>
      <xdr:rowOff>165100</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a:xfrm>
          <a:off x="2951162" y="21575713"/>
          <a:ext cx="1808163" cy="504825"/>
        </a:xfrm>
        <a:prstGeom prst="wedgeRectCallout">
          <a:avLst>
            <a:gd name="adj1" fmla="val -11318"/>
            <a:gd name="adj2" fmla="val -68479"/>
          </a:avLst>
        </a:prstGeom>
        <a:solidFill>
          <a:schemeClr val="accent1">
            <a:lumMod val="20000"/>
            <a:lumOff val="80000"/>
          </a:schemeClr>
        </a:solidFill>
        <a:ln w="28575">
          <a:solidFill>
            <a:schemeClr val="accent3"/>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chemeClr val="accent5"/>
              </a:solidFill>
              <a:effectLst/>
            </a:rPr>
            <a:t>収入元や内訳（入場料、物品販売等）を記載してください。</a:t>
          </a:r>
        </a:p>
      </xdr:txBody>
    </xdr:sp>
    <xdr:clientData/>
  </xdr:twoCellAnchor>
  <xdr:twoCellAnchor>
    <xdr:from>
      <xdr:col>2</xdr:col>
      <xdr:colOff>851468</xdr:colOff>
      <xdr:row>22</xdr:row>
      <xdr:rowOff>123825</xdr:rowOff>
    </xdr:from>
    <xdr:to>
      <xdr:col>4</xdr:col>
      <xdr:colOff>1238251</xdr:colOff>
      <xdr:row>24</xdr:row>
      <xdr:rowOff>57147</xdr:rowOff>
    </xdr:to>
    <xdr:sp macro="" textlink="">
      <xdr:nvSpPr>
        <xdr:cNvPr id="3" name="AutoShape 4">
          <a:extLst>
            <a:ext uri="{FF2B5EF4-FFF2-40B4-BE49-F238E27FC236}">
              <a16:creationId xmlns:a16="http://schemas.microsoft.com/office/drawing/2014/main" id="{00000000-0008-0000-0100-000003000000}"/>
            </a:ext>
          </a:extLst>
        </xdr:cNvPr>
        <xdr:cNvSpPr>
          <a:spLocks noChangeArrowheads="1"/>
        </xdr:cNvSpPr>
      </xdr:nvSpPr>
      <xdr:spPr>
        <a:xfrm>
          <a:off x="1994468" y="6677025"/>
          <a:ext cx="2644208" cy="390522"/>
        </a:xfrm>
        <a:prstGeom prst="wedgeRectCallout">
          <a:avLst>
            <a:gd name="adj1" fmla="val -21319"/>
            <a:gd name="adj2" fmla="val 96963"/>
          </a:avLst>
        </a:prstGeom>
        <a:solidFill>
          <a:schemeClr val="accent1">
            <a:lumMod val="20000"/>
            <a:lumOff val="80000"/>
          </a:schemeClr>
        </a:solidFill>
        <a:ln w="28575">
          <a:solidFill>
            <a:schemeClr val="accent3"/>
          </a:solidFill>
          <a:miter lim="800000"/>
        </a:ln>
      </xdr:spPr>
      <xdr:txBody>
        <a:bodyPr vertOverflow="clip" wrap="square" lIns="27432" tIns="18288" rIns="0" bIns="0" anchor="ctr" upright="1"/>
        <a:lstStyle/>
        <a:p>
          <a:pPr algn="ctr" rtl="0">
            <a:defRPr sz="1000"/>
          </a:pPr>
          <a:r>
            <a:rPr lang="ja-JP" altLang="en-US" sz="1100" b="0" i="0" u="none" strike="noStrike" baseline="0">
              <a:solidFill>
                <a:schemeClr val="accent5"/>
              </a:solidFill>
              <a:latin typeface="ＭＳ Ｐゴシック" panose="020B0600070205080204" charset="-128"/>
              <a:ea typeface="ＭＳ Ｐゴシック" panose="020B0600070205080204" charset="-128"/>
            </a:rPr>
            <a:t>取組番号を選択してください。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6"/>
  <sheetViews>
    <sheetView tabSelected="1" view="pageBreakPreview" zoomScale="80" zoomScaleNormal="80" zoomScaleSheetLayoutView="80" workbookViewId="0">
      <selection activeCell="D16" sqref="D16"/>
    </sheetView>
  </sheetViews>
  <sheetFormatPr defaultColWidth="9" defaultRowHeight="13" x14ac:dyDescent="0.2"/>
  <cols>
    <col min="1" max="2" width="8.08984375" style="4" customWidth="1"/>
    <col min="3" max="3" width="25" style="4" customWidth="1"/>
    <col min="4" max="6" width="17" style="5" customWidth="1"/>
    <col min="7" max="8" width="17" style="6" customWidth="1"/>
    <col min="9" max="9" width="24.26953125" style="6" customWidth="1"/>
    <col min="10" max="10" width="7.36328125" style="4" customWidth="1"/>
    <col min="11" max="11" width="10.7265625" style="4" customWidth="1"/>
    <col min="12" max="16384" width="9" style="4"/>
  </cols>
  <sheetData>
    <row r="1" spans="1:12" ht="52.5" customHeight="1" x14ac:dyDescent="0.2">
      <c r="A1" s="317" t="s">
        <v>69</v>
      </c>
      <c r="B1" s="318"/>
      <c r="C1" s="318"/>
      <c r="D1" s="318"/>
      <c r="E1" s="318"/>
      <c r="F1" s="318"/>
      <c r="G1" s="318"/>
      <c r="H1" s="318"/>
      <c r="I1" s="318"/>
    </row>
    <row r="2" spans="1:12" ht="15" customHeight="1" x14ac:dyDescent="0.2">
      <c r="A2" s="143"/>
      <c r="B2" s="143"/>
      <c r="C2" s="143"/>
      <c r="D2" s="208"/>
      <c r="E2" s="143"/>
      <c r="F2" s="143"/>
      <c r="G2" s="143"/>
      <c r="H2" s="143"/>
      <c r="I2" s="143"/>
    </row>
    <row r="3" spans="1:12" ht="26.25" customHeight="1" x14ac:dyDescent="0.2">
      <c r="D3" s="210" t="s">
        <v>108</v>
      </c>
      <c r="E3" s="335">
        <f>'2内訳表'!D11</f>
        <v>0</v>
      </c>
      <c r="F3" s="335"/>
      <c r="G3" s="335"/>
      <c r="H3" s="209"/>
      <c r="I3" s="209"/>
    </row>
    <row r="4" spans="1:12" ht="27.75" customHeight="1" x14ac:dyDescent="0.2">
      <c r="A4" s="7"/>
      <c r="D4" s="211" t="s">
        <v>109</v>
      </c>
      <c r="E4" s="336">
        <f>'2内訳表'!D12</f>
        <v>0</v>
      </c>
      <c r="F4" s="336"/>
      <c r="G4" s="336"/>
      <c r="H4" s="49"/>
      <c r="I4" s="49"/>
    </row>
    <row r="5" spans="1:12" s="1" customFormat="1" ht="11.25" customHeight="1" x14ac:dyDescent="0.2"/>
    <row r="6" spans="1:12" ht="11.25" customHeight="1" x14ac:dyDescent="0.2"/>
    <row r="7" spans="1:12" ht="23.25" customHeight="1" x14ac:dyDescent="0.2">
      <c r="A7" s="8" t="s">
        <v>0</v>
      </c>
      <c r="B7" s="4" t="s">
        <v>60</v>
      </c>
      <c r="F7" s="9"/>
      <c r="G7" s="9"/>
      <c r="H7" s="9"/>
      <c r="I7" s="9"/>
      <c r="J7" s="22"/>
      <c r="K7" s="23"/>
    </row>
    <row r="8" spans="1:12" ht="23.25" customHeight="1" x14ac:dyDescent="0.2">
      <c r="A8" s="8" t="s">
        <v>0</v>
      </c>
      <c r="B8" s="10"/>
      <c r="C8" s="4" t="s">
        <v>1</v>
      </c>
      <c r="G8" s="4"/>
      <c r="H8" s="4"/>
      <c r="I8" s="4"/>
      <c r="J8" s="22"/>
      <c r="K8" s="22"/>
      <c r="L8" s="23"/>
    </row>
    <row r="9" spans="1:12" ht="15" customHeight="1" thickBot="1" x14ac:dyDescent="0.25">
      <c r="G9" s="13"/>
      <c r="H9" s="13"/>
      <c r="I9" s="13"/>
    </row>
    <row r="10" spans="1:12" ht="45" customHeight="1" thickBot="1" x14ac:dyDescent="0.25">
      <c r="A10" s="327" t="s">
        <v>110</v>
      </c>
      <c r="B10" s="328"/>
      <c r="C10" s="329"/>
      <c r="D10" s="329"/>
      <c r="E10" s="330">
        <f>ROUNDDOWN(D43,-3)</f>
        <v>0</v>
      </c>
      <c r="F10" s="331"/>
      <c r="G10" s="140" t="s">
        <v>61</v>
      </c>
      <c r="H10" s="224"/>
      <c r="J10" s="6"/>
    </row>
    <row r="11" spans="1:12" ht="45" customHeight="1" thickBot="1" x14ac:dyDescent="0.25">
      <c r="A11" s="332" t="s">
        <v>111</v>
      </c>
      <c r="B11" s="333"/>
      <c r="C11" s="334"/>
      <c r="D11" s="334"/>
      <c r="E11" s="330">
        <f>D50</f>
        <v>0</v>
      </c>
      <c r="F11" s="331"/>
      <c r="G11" s="140" t="s">
        <v>61</v>
      </c>
      <c r="H11" s="5"/>
      <c r="J11" s="6"/>
    </row>
    <row r="12" spans="1:12" ht="15" customHeight="1" x14ac:dyDescent="0.2">
      <c r="G12" s="13"/>
      <c r="H12" s="13"/>
      <c r="I12" s="13"/>
    </row>
    <row r="13" spans="1:12" ht="22.5" customHeight="1" thickBot="1" x14ac:dyDescent="0.25">
      <c r="A13" s="20" t="s">
        <v>3</v>
      </c>
      <c r="I13" s="8" t="s">
        <v>2</v>
      </c>
    </row>
    <row r="14" spans="1:12" s="2" customFormat="1" ht="22.5" customHeight="1" thickBot="1" x14ac:dyDescent="0.25">
      <c r="A14" s="352" t="s">
        <v>4</v>
      </c>
      <c r="B14" s="355" t="s">
        <v>27</v>
      </c>
      <c r="C14" s="356"/>
      <c r="D14" s="367" t="s">
        <v>112</v>
      </c>
      <c r="E14" s="368"/>
      <c r="F14" s="368"/>
      <c r="G14" s="368"/>
      <c r="H14" s="369"/>
      <c r="I14" s="341" t="s">
        <v>28</v>
      </c>
    </row>
    <row r="15" spans="1:12" s="2" customFormat="1" ht="22.5" customHeight="1" x14ac:dyDescent="0.2">
      <c r="A15" s="353"/>
      <c r="B15" s="357"/>
      <c r="C15" s="358"/>
      <c r="D15" s="186" t="s">
        <v>113</v>
      </c>
      <c r="E15" s="187" t="s">
        <v>114</v>
      </c>
      <c r="F15" s="187" t="s">
        <v>115</v>
      </c>
      <c r="G15" s="188" t="s">
        <v>116</v>
      </c>
      <c r="H15" s="189" t="s">
        <v>117</v>
      </c>
      <c r="I15" s="342"/>
    </row>
    <row r="16" spans="1:12" s="2" customFormat="1" ht="41.25" customHeight="1" thickBot="1" x14ac:dyDescent="0.25">
      <c r="A16" s="354"/>
      <c r="B16" s="359"/>
      <c r="C16" s="360"/>
      <c r="D16" s="240" t="str">
        <f>IF('2内訳表'!$F18="","",'2内訳表'!$F18)</f>
        <v/>
      </c>
      <c r="E16" s="241" t="str">
        <f>IF('2内訳表'!$F19="","",'2内訳表'!$F19)</f>
        <v/>
      </c>
      <c r="F16" s="241" t="str">
        <f>IF('2内訳表'!$F20="","",'2内訳表'!$F20)</f>
        <v/>
      </c>
      <c r="G16" s="242" t="str">
        <f>IF('2内訳表'!$F21="","",'2内訳表'!$F21)</f>
        <v/>
      </c>
      <c r="H16" s="243" t="str">
        <f>IF('2内訳表'!$F22="","",'2内訳表'!$F22)</f>
        <v/>
      </c>
      <c r="I16" s="343"/>
    </row>
    <row r="17" spans="1:9" ht="22.5" customHeight="1" x14ac:dyDescent="0.2">
      <c r="A17" s="119" t="s">
        <v>5</v>
      </c>
      <c r="B17" s="344" t="s">
        <v>29</v>
      </c>
      <c r="C17" s="344"/>
      <c r="D17" s="121">
        <f>SUMIF('2内訳表'!$D28:$D30,"①",'2内訳表'!$N28:$N30)</f>
        <v>0</v>
      </c>
      <c r="E17" s="122">
        <f>SUMIF('2内訳表'!$D28:$D30,"②",'2内訳表'!$N28:$N30)</f>
        <v>0</v>
      </c>
      <c r="F17" s="122">
        <f>SUMIF('2内訳表'!$D28:$D30,"③",'2内訳表'!$N28:$N30)</f>
        <v>0</v>
      </c>
      <c r="G17" s="123">
        <f>SUMIF('2内訳表'!$D28:$D30,"④",'2内訳表'!$N28:$N30)</f>
        <v>0</v>
      </c>
      <c r="H17" s="124">
        <f>SUMIF('2内訳表'!$D28:$D30,"⑤",'2内訳表'!$N28:$N30)</f>
        <v>0</v>
      </c>
      <c r="I17" s="125">
        <f>SUM(D17:H17)</f>
        <v>0</v>
      </c>
    </row>
    <row r="18" spans="1:9" ht="22.5" customHeight="1" x14ac:dyDescent="0.2">
      <c r="A18" s="322" t="s">
        <v>6</v>
      </c>
      <c r="B18" s="337" t="s">
        <v>7</v>
      </c>
      <c r="C18" s="338"/>
      <c r="D18" s="126">
        <f>SUMIF('2内訳表'!$D32:$D36,"①",'2内訳表'!$N32:$N36)</f>
        <v>0</v>
      </c>
      <c r="E18" s="127">
        <f>SUMIF('2内訳表'!$D32:$D36,"②",'2内訳表'!$N32:$N36)</f>
        <v>0</v>
      </c>
      <c r="F18" s="127">
        <f>SUMIF('2内訳表'!$D32:$D36,"③",'2内訳表'!$N32:$N36)</f>
        <v>0</v>
      </c>
      <c r="G18" s="128">
        <f>SUMIF('2内訳表'!$D32:$D36,"④",'2内訳表'!$N32:$N36)</f>
        <v>0</v>
      </c>
      <c r="H18" s="129">
        <f>SUMIF('2内訳表'!$D32:$D36,"⑤",'2内訳表'!$N32:$N36)</f>
        <v>0</v>
      </c>
      <c r="I18" s="130">
        <f t="shared" ref="I18:I26" si="0">SUM(D18:H18)</f>
        <v>0</v>
      </c>
    </row>
    <row r="19" spans="1:9" ht="22.5" customHeight="1" x14ac:dyDescent="0.2">
      <c r="A19" s="323"/>
      <c r="B19" s="339" t="s">
        <v>30</v>
      </c>
      <c r="C19" s="340"/>
      <c r="D19" s="126">
        <f>SUMIF('2内訳表'!$D37:$D41,"①",'2内訳表'!$N37:$N41)</f>
        <v>0</v>
      </c>
      <c r="E19" s="131">
        <f>SUMIF('2内訳表'!$D37:$D41,"②",'2内訳表'!$N37:$N41)</f>
        <v>0</v>
      </c>
      <c r="F19" s="132">
        <f>SUMIF('2内訳表'!$D37:$D41,"③",'2内訳表'!$N37:$N41)</f>
        <v>0</v>
      </c>
      <c r="G19" s="133">
        <f>SUMIF('2内訳表'!$D37:$D41,"④",'2内訳表'!$N37:$N41)</f>
        <v>0</v>
      </c>
      <c r="H19" s="134">
        <f>SUMIF('2内訳表'!$D37:$D41,"⑤",'2内訳表'!$N37:$N41)</f>
        <v>0</v>
      </c>
      <c r="I19" s="135">
        <f t="shared" si="0"/>
        <v>0</v>
      </c>
    </row>
    <row r="20" spans="1:9" ht="22.5" customHeight="1" x14ac:dyDescent="0.2">
      <c r="A20" s="323"/>
      <c r="B20" s="339" t="s">
        <v>8</v>
      </c>
      <c r="C20" s="340"/>
      <c r="D20" s="126">
        <f>SUMIF('2内訳表'!$D42:$D46,"①",'2内訳表'!$N42:$N46)</f>
        <v>0</v>
      </c>
      <c r="E20" s="132">
        <f>SUMIF('2内訳表'!$D42:$D46,"②",'2内訳表'!$N42:$N46)</f>
        <v>0</v>
      </c>
      <c r="F20" s="132">
        <f>SUMIF('2内訳表'!$D42:$D46,"③",'2内訳表'!$N42:$N46)</f>
        <v>0</v>
      </c>
      <c r="G20" s="133">
        <f>SUMIF('2内訳表'!$D42:$D46,"④",'2内訳表'!$N42:$N46)</f>
        <v>0</v>
      </c>
      <c r="H20" s="134">
        <f>SUMIF('2内訳表'!$D42:$D46,"⑤",'2内訳表'!$N42:$N46)</f>
        <v>0</v>
      </c>
      <c r="I20" s="135">
        <f t="shared" si="0"/>
        <v>0</v>
      </c>
    </row>
    <row r="21" spans="1:9" ht="22.5" customHeight="1" x14ac:dyDescent="0.2">
      <c r="A21" s="323"/>
      <c r="B21" s="339" t="s">
        <v>9</v>
      </c>
      <c r="C21" s="340"/>
      <c r="D21" s="126">
        <f>SUMIF('2内訳表'!$D47:$D51,"①",'2内訳表'!$N47:$N51)</f>
        <v>0</v>
      </c>
      <c r="E21" s="132">
        <f>SUMIF('2内訳表'!$D47:$D51,"②",'2内訳表'!$N47:$N51)</f>
        <v>0</v>
      </c>
      <c r="F21" s="132">
        <f>SUMIF('2内訳表'!$D47:$D51,"③",'2内訳表'!$N47:$N51)</f>
        <v>0</v>
      </c>
      <c r="G21" s="133">
        <f>SUMIF('2内訳表'!$D47:$D51,"④",'2内訳表'!$N47:$N51)</f>
        <v>0</v>
      </c>
      <c r="H21" s="134">
        <f>SUMIF('2内訳表'!$D47:$D51,"⑤",'2内訳表'!$N47:$N51)</f>
        <v>0</v>
      </c>
      <c r="I21" s="135">
        <f t="shared" si="0"/>
        <v>0</v>
      </c>
    </row>
    <row r="22" spans="1:9" ht="22.5" customHeight="1" x14ac:dyDescent="0.2">
      <c r="A22" s="323"/>
      <c r="B22" s="339" t="s">
        <v>10</v>
      </c>
      <c r="C22" s="340"/>
      <c r="D22" s="126">
        <f>SUMIF('2内訳表'!$D52:$D55,"①",'2内訳表'!$N52:$N55)</f>
        <v>0</v>
      </c>
      <c r="E22" s="132">
        <f>SUMIF('2内訳表'!$D52:$D55,"②",'2内訳表'!$N52:$N55)</f>
        <v>0</v>
      </c>
      <c r="F22" s="132">
        <f>SUMIF('2内訳表'!$D52:$D55,"③",'2内訳表'!$N52:$N55)</f>
        <v>0</v>
      </c>
      <c r="G22" s="133">
        <f>SUMIF('2内訳表'!$D52:$D55,"④",'2内訳表'!$N52:$N55)</f>
        <v>0</v>
      </c>
      <c r="H22" s="134">
        <f>SUMIF('2内訳表'!$D52:$D55,"⑤",'2内訳表'!$N52:$N55)</f>
        <v>0</v>
      </c>
      <c r="I22" s="135">
        <f t="shared" si="0"/>
        <v>0</v>
      </c>
    </row>
    <row r="23" spans="1:9" ht="22.5" customHeight="1" x14ac:dyDescent="0.2">
      <c r="A23" s="323"/>
      <c r="B23" s="339" t="s">
        <v>11</v>
      </c>
      <c r="C23" s="340"/>
      <c r="D23" s="126">
        <f>SUMIF('2内訳表'!$D56:$D60,"①",'2内訳表'!$N56:$N60)</f>
        <v>0</v>
      </c>
      <c r="E23" s="132">
        <f>SUMIF('2内訳表'!$D56:$D60,"②",'2内訳表'!$N56:$N60)</f>
        <v>0</v>
      </c>
      <c r="F23" s="132">
        <f>SUMIF('2内訳表'!$D56:$D60,"③",'2内訳表'!$N56:$N60)</f>
        <v>0</v>
      </c>
      <c r="G23" s="133">
        <f>SUMIF('2内訳表'!$D56:$D60,"④",'2内訳表'!$N56:$N60)</f>
        <v>0</v>
      </c>
      <c r="H23" s="134">
        <f>SUMIF('2内訳表'!$D56:$D60,"⑤",'2内訳表'!$N56:$N60)</f>
        <v>0</v>
      </c>
      <c r="I23" s="135">
        <f t="shared" si="0"/>
        <v>0</v>
      </c>
    </row>
    <row r="24" spans="1:9" ht="22.5" customHeight="1" x14ac:dyDescent="0.2">
      <c r="A24" s="323"/>
      <c r="B24" s="350" t="s">
        <v>12</v>
      </c>
      <c r="C24" s="351"/>
      <c r="D24" s="126">
        <f>SUMIF('2内訳表'!$D61:$D65,"①",'2内訳表'!$N61:$N65)</f>
        <v>0</v>
      </c>
      <c r="E24" s="127">
        <f>SUMIF('2内訳表'!$D61:$D65,"②",'2内訳表'!$N61:$N65)</f>
        <v>0</v>
      </c>
      <c r="F24" s="127">
        <f>SUMIF('2内訳表'!$D61:$D65,"③",'2内訳表'!$N61:$N65)</f>
        <v>0</v>
      </c>
      <c r="G24" s="128">
        <f>SUMIF('2内訳表'!$D61:$D65,"④",'2内訳表'!$N61:$N65)</f>
        <v>0</v>
      </c>
      <c r="H24" s="129">
        <f>SUMIF('2内訳表'!$D61:$D65,"⑤",'2内訳表'!$N61:$N65)</f>
        <v>0</v>
      </c>
      <c r="I24" s="130">
        <f t="shared" si="0"/>
        <v>0</v>
      </c>
    </row>
    <row r="25" spans="1:9" ht="22.5" customHeight="1" x14ac:dyDescent="0.2">
      <c r="A25" s="323"/>
      <c r="B25" s="339" t="s">
        <v>13</v>
      </c>
      <c r="C25" s="340"/>
      <c r="D25" s="126">
        <f>SUMIF('2内訳表'!$D66:$D68,"①",'2内訳表'!$N66:$N68)</f>
        <v>0</v>
      </c>
      <c r="E25" s="132">
        <f>SUMIF('2内訳表'!$D66:$D68,"②",'2内訳表'!$N66:$N68)</f>
        <v>0</v>
      </c>
      <c r="F25" s="132">
        <f>SUMIF('2内訳表'!$D66:$D68,"③",'2内訳表'!$N66:$N68)</f>
        <v>0</v>
      </c>
      <c r="G25" s="133">
        <f>SUMIF('2内訳表'!$D66:$D68,"④",'2内訳表'!$N66:$N68)</f>
        <v>0</v>
      </c>
      <c r="H25" s="134">
        <f>SUMIF('2内訳表'!$D66:$D68,"⑤",'2内訳表'!$N66:$N68)</f>
        <v>0</v>
      </c>
      <c r="I25" s="135">
        <f>SUM(D25:H25)</f>
        <v>0</v>
      </c>
    </row>
    <row r="26" spans="1:9" ht="22.5" customHeight="1" thickBot="1" x14ac:dyDescent="0.25">
      <c r="A26" s="323"/>
      <c r="B26" s="325" t="s">
        <v>14</v>
      </c>
      <c r="C26" s="326"/>
      <c r="D26" s="136">
        <f>SUMIF('2内訳表'!$D69:$D71,"①",'2内訳表'!$N69:$N71)</f>
        <v>0</v>
      </c>
      <c r="E26" s="137">
        <f>SUMIF('2内訳表'!$D69:$D71,"②",'2内訳表'!$N69:$N71)</f>
        <v>0</v>
      </c>
      <c r="F26" s="137">
        <f>SUMIF('2内訳表'!$D69:$D71,"③",'2内訳表'!$N69:$N71)</f>
        <v>0</v>
      </c>
      <c r="G26" s="138">
        <f>SUMIF('2内訳表'!$D69:$D71,"④",'2内訳表'!$N69:$N71)</f>
        <v>0</v>
      </c>
      <c r="H26" s="139">
        <f>SUMIF('2内訳表'!$D69:$D71,"⑤",'2内訳表'!$N69:$N71)</f>
        <v>0</v>
      </c>
      <c r="I26" s="60">
        <f t="shared" si="0"/>
        <v>0</v>
      </c>
    </row>
    <row r="27" spans="1:9" ht="22.5" customHeight="1" thickBot="1" x14ac:dyDescent="0.25">
      <c r="A27" s="324"/>
      <c r="B27" s="325" t="s">
        <v>15</v>
      </c>
      <c r="C27" s="326"/>
      <c r="D27" s="347"/>
      <c r="E27" s="348"/>
      <c r="F27" s="348"/>
      <c r="G27" s="348"/>
      <c r="H27" s="349"/>
      <c r="I27" s="225">
        <f>'2内訳表'!O72</f>
        <v>0</v>
      </c>
    </row>
    <row r="28" spans="1:9" ht="22.5" customHeight="1" thickBot="1" x14ac:dyDescent="0.25">
      <c r="A28" s="361" t="s">
        <v>16</v>
      </c>
      <c r="B28" s="362"/>
      <c r="C28" s="363"/>
      <c r="D28" s="347"/>
      <c r="E28" s="348"/>
      <c r="F28" s="348"/>
      <c r="G28" s="348"/>
      <c r="H28" s="349"/>
      <c r="I28" s="226">
        <f>'2内訳表'!O74</f>
        <v>0</v>
      </c>
    </row>
    <row r="29" spans="1:9" ht="22.5" customHeight="1" thickBot="1" x14ac:dyDescent="0.25">
      <c r="A29" s="364" t="s">
        <v>17</v>
      </c>
      <c r="B29" s="365"/>
      <c r="C29" s="366"/>
      <c r="D29" s="126">
        <f>SUMIF('2内訳表'!$D76:$D78,"①",'2内訳表'!$N76:$N78)</f>
        <v>0</v>
      </c>
      <c r="E29" s="132">
        <f>SUMIF('2内訳表'!$D76:$D78,"②",'2内訳表'!$N76:$N78)</f>
        <v>0</v>
      </c>
      <c r="F29" s="132">
        <f>SUMIF('2内訳表'!$D76:$D78,"③",'2内訳表'!$N76:$N78)</f>
        <v>0</v>
      </c>
      <c r="G29" s="133">
        <f>SUMIF('2内訳表'!$D76:$D78,"④",'2内訳表'!$N76:$N78)</f>
        <v>0</v>
      </c>
      <c r="H29" s="134">
        <f>SUMIF('2内訳表'!$D76:$D78,"⑤",'2内訳表'!$N76:$N78)</f>
        <v>0</v>
      </c>
      <c r="I29" s="135">
        <f>SUM(D29:H29)</f>
        <v>0</v>
      </c>
    </row>
    <row r="30" spans="1:9" ht="22.5" customHeight="1" thickBot="1" x14ac:dyDescent="0.25">
      <c r="A30" s="319" t="s">
        <v>118</v>
      </c>
      <c r="B30" s="320"/>
      <c r="C30" s="321"/>
      <c r="D30" s="120">
        <f>SUM(D17:D26)+D29</f>
        <v>0</v>
      </c>
      <c r="E30" s="120">
        <f>SUM(E17:E26)+E29</f>
        <v>0</v>
      </c>
      <c r="F30" s="120">
        <f>SUM(F17:F26)+F29</f>
        <v>0</v>
      </c>
      <c r="G30" s="120">
        <f>SUM(G17:G26)+G29</f>
        <v>0</v>
      </c>
      <c r="H30" s="120">
        <f>SUM(H17:H26)+H29</f>
        <v>0</v>
      </c>
      <c r="I30" s="250"/>
    </row>
    <row r="31" spans="1:9" ht="22.5" customHeight="1" thickBot="1" x14ac:dyDescent="0.25">
      <c r="A31" s="345" t="s">
        <v>85</v>
      </c>
      <c r="B31" s="346"/>
      <c r="C31" s="346"/>
      <c r="D31" s="347"/>
      <c r="E31" s="348"/>
      <c r="F31" s="348"/>
      <c r="G31" s="348"/>
      <c r="H31" s="349"/>
      <c r="I31" s="230">
        <f>SUM(I17:I29)</f>
        <v>0</v>
      </c>
    </row>
    <row r="32" spans="1:9" ht="15" customHeight="1" x14ac:dyDescent="0.2">
      <c r="A32" s="20"/>
      <c r="B32" s="20"/>
      <c r="C32" s="20"/>
      <c r="G32" s="13"/>
      <c r="H32" s="13"/>
      <c r="I32" s="13"/>
    </row>
    <row r="33" spans="1:10" ht="22.5" customHeight="1" thickBot="1" x14ac:dyDescent="0.25">
      <c r="A33" s="20" t="s">
        <v>18</v>
      </c>
      <c r="C33" s="12"/>
      <c r="F33" s="8"/>
      <c r="I33" s="8" t="s">
        <v>2</v>
      </c>
    </row>
    <row r="34" spans="1:10" s="3" customFormat="1" ht="22.5" customHeight="1" thickBot="1" x14ac:dyDescent="0.25">
      <c r="A34" s="386" t="s">
        <v>86</v>
      </c>
      <c r="B34" s="387"/>
      <c r="C34" s="388"/>
      <c r="D34" s="367" t="s">
        <v>119</v>
      </c>
      <c r="E34" s="390"/>
      <c r="F34" s="390"/>
      <c r="G34" s="390"/>
      <c r="H34" s="391"/>
      <c r="I34" s="341" t="s">
        <v>28</v>
      </c>
    </row>
    <row r="35" spans="1:10" s="3" customFormat="1" ht="22.5" customHeight="1" thickBot="1" x14ac:dyDescent="0.25">
      <c r="A35" s="389"/>
      <c r="B35" s="372"/>
      <c r="C35" s="373"/>
      <c r="D35" s="115" t="s">
        <v>113</v>
      </c>
      <c r="E35" s="116" t="s">
        <v>114</v>
      </c>
      <c r="F35" s="116" t="s">
        <v>115</v>
      </c>
      <c r="G35" s="117" t="s">
        <v>116</v>
      </c>
      <c r="H35" s="118" t="s">
        <v>117</v>
      </c>
      <c r="I35" s="370"/>
    </row>
    <row r="36" spans="1:10" s="3" customFormat="1" ht="22.5" customHeight="1" x14ac:dyDescent="0.2">
      <c r="A36" s="380" t="s">
        <v>19</v>
      </c>
      <c r="B36" s="381"/>
      <c r="C36" s="249" t="s">
        <v>126</v>
      </c>
      <c r="D36" s="176">
        <f>SUMIF('2内訳表'!$D81:$D82,"①",'2内訳表'!$N81:$N82)</f>
        <v>0</v>
      </c>
      <c r="E36" s="177">
        <f>SUMIF('2内訳表'!$D81:$D82,"②",'2内訳表'!$N81:$N82)</f>
        <v>0</v>
      </c>
      <c r="F36" s="123">
        <f>SUMIF('2内訳表'!$D81:$D82,"③",'2内訳表'!$N81:$N82)</f>
        <v>0</v>
      </c>
      <c r="G36" s="178">
        <f>SUMIF('2内訳表'!$D81:$D82,"④",'2内訳表'!$N81:$N82)</f>
        <v>0</v>
      </c>
      <c r="H36" s="123">
        <f>SUMIF('2内訳表'!$D81:$D82,"⑤",'2内訳表'!$N81:$N82)</f>
        <v>0</v>
      </c>
      <c r="I36" s="227">
        <f>'2内訳表'!O81</f>
        <v>0</v>
      </c>
    </row>
    <row r="37" spans="1:10" s="3" customFormat="1" ht="22.5" customHeight="1" x14ac:dyDescent="0.2">
      <c r="A37" s="382"/>
      <c r="B37" s="383"/>
      <c r="C37" s="316" t="s">
        <v>20</v>
      </c>
      <c r="D37" s="179">
        <f>SUMIF('2内訳表'!$D83:$D84,"①",'2内訳表'!$N83:$N84)</f>
        <v>0</v>
      </c>
      <c r="E37" s="180">
        <f>SUMIF('2内訳表'!$D83:$D84,"②",'2内訳表'!$N83:$N84)</f>
        <v>0</v>
      </c>
      <c r="F37" s="133">
        <f>SUMIF('2内訳表'!$D83:$D84,"③",'2内訳表'!$N83:$N84)</f>
        <v>0</v>
      </c>
      <c r="G37" s="181">
        <f>SUMIF('2内訳表'!$D83:$D84,"④",'2内訳表'!$N83:$N84)</f>
        <v>0</v>
      </c>
      <c r="H37" s="133">
        <f>SUMIF('2内訳表'!$D83:$D84,"⑤",'2内訳表'!$N83:$N84)</f>
        <v>0</v>
      </c>
      <c r="I37" s="228">
        <f>'2内訳表'!O83</f>
        <v>0</v>
      </c>
    </row>
    <row r="38" spans="1:10" s="3" customFormat="1" ht="22.5" customHeight="1" x14ac:dyDescent="0.2">
      <c r="A38" s="382"/>
      <c r="B38" s="383"/>
      <c r="C38" s="316" t="s">
        <v>21</v>
      </c>
      <c r="D38" s="179">
        <f>SUMIF('2内訳表'!$D85:$D86,"①",'2内訳表'!$N85:$N86)</f>
        <v>0</v>
      </c>
      <c r="E38" s="180">
        <f>SUMIF('2内訳表'!$D85:$D86,"②",'2内訳表'!$N85:$N86)</f>
        <v>0</v>
      </c>
      <c r="F38" s="133">
        <f>SUMIF('2内訳表'!$D85:$D86,"③",'2内訳表'!$N85:$N86)</f>
        <v>0</v>
      </c>
      <c r="G38" s="181">
        <f>SUMIF('2内訳表'!$D85:$D86,"④",'2内訳表'!$N85:$N86)</f>
        <v>0</v>
      </c>
      <c r="H38" s="133">
        <f>SUMIF('2内訳表'!$D85:$D86,"⑤",'2内訳表'!$N85:$N86)</f>
        <v>0</v>
      </c>
      <c r="I38" s="228">
        <f>'2内訳表'!O85</f>
        <v>0</v>
      </c>
    </row>
    <row r="39" spans="1:10" s="3" customFormat="1" ht="22.5" customHeight="1" x14ac:dyDescent="0.2">
      <c r="A39" s="384"/>
      <c r="B39" s="385"/>
      <c r="C39" s="311" t="s">
        <v>22</v>
      </c>
      <c r="D39" s="312">
        <f>SUMIF('2内訳表'!$D87:$D88,"①",'2内訳表'!$N87:$N88)</f>
        <v>0</v>
      </c>
      <c r="E39" s="313">
        <f>SUMIF('2内訳表'!$D87:$D88,"②",'2内訳表'!$N87:$N88)</f>
        <v>0</v>
      </c>
      <c r="F39" s="128">
        <f>SUMIF('2内訳表'!$D87:$D88,"③",'2内訳表'!$N87:$N88)</f>
        <v>0</v>
      </c>
      <c r="G39" s="314">
        <f>SUMIF('2内訳表'!$D87:$D88,"④",'2内訳表'!$N87:$N88)</f>
        <v>0</v>
      </c>
      <c r="H39" s="128">
        <f>SUMIF('2内訳表'!$D87:$D88,"⑤",'2内訳表'!$N87:$N88)</f>
        <v>0</v>
      </c>
      <c r="I39" s="315">
        <f>'2内訳表'!O87</f>
        <v>0</v>
      </c>
    </row>
    <row r="40" spans="1:10" s="3" customFormat="1" ht="22.5" customHeight="1" thickBot="1" x14ac:dyDescent="0.25">
      <c r="A40" s="371" t="s">
        <v>88</v>
      </c>
      <c r="B40" s="372"/>
      <c r="C40" s="373"/>
      <c r="D40" s="182">
        <f>SUMIF('2内訳表'!$D89:$D89,"①",'2内訳表'!$N89:$N89)</f>
        <v>0</v>
      </c>
      <c r="E40" s="183">
        <f>SUMIF('2内訳表'!$D89:$D89,"②",'2内訳表'!$N89:$N89)</f>
        <v>0</v>
      </c>
      <c r="F40" s="184">
        <f>SUMIF('2内訳表'!$D89:$D89,"③",'2内訳表'!$N89:$N89)</f>
        <v>0</v>
      </c>
      <c r="G40" s="185">
        <f>SUMIF('2内訳表'!$D89:$D89,"④",'2内訳表'!$N89:$N89)</f>
        <v>0</v>
      </c>
      <c r="H40" s="184">
        <f>SUMIF('2内訳表'!$D89:$D89,"⑤",'2内訳表'!$N89:$N89)</f>
        <v>0</v>
      </c>
      <c r="I40" s="229">
        <f>'2内訳表'!O89</f>
        <v>0</v>
      </c>
    </row>
    <row r="41" spans="1:10" s="3" customFormat="1" ht="22.5" customHeight="1" thickBot="1" x14ac:dyDescent="0.25">
      <c r="A41" s="371" t="s">
        <v>87</v>
      </c>
      <c r="B41" s="374"/>
      <c r="C41" s="375"/>
      <c r="D41" s="44">
        <f>SUM(D36:D40)</f>
        <v>0</v>
      </c>
      <c r="E41" s="42">
        <f t="shared" ref="E41:H41" si="1">SUM(E36:E40)</f>
        <v>0</v>
      </c>
      <c r="F41" s="41">
        <f t="shared" si="1"/>
        <v>0</v>
      </c>
      <c r="G41" s="43">
        <f t="shared" si="1"/>
        <v>0</v>
      </c>
      <c r="H41" s="41">
        <f t="shared" si="1"/>
        <v>0</v>
      </c>
      <c r="I41" s="231">
        <f>SUM(I36:I40)</f>
        <v>0</v>
      </c>
    </row>
    <row r="42" spans="1:10" ht="11.25" customHeight="1" thickBot="1" x14ac:dyDescent="0.25">
      <c r="D42" s="4"/>
      <c r="E42" s="4"/>
      <c r="F42" s="4"/>
      <c r="G42" s="4"/>
      <c r="H42" s="4"/>
      <c r="I42" s="4"/>
    </row>
    <row r="43" spans="1:10" s="1" customFormat="1" ht="42" customHeight="1" thickBot="1" x14ac:dyDescent="0.25">
      <c r="A43" s="376" t="s">
        <v>70</v>
      </c>
      <c r="B43" s="377"/>
      <c r="C43" s="377"/>
      <c r="D43" s="378">
        <f>I31-I41</f>
        <v>0</v>
      </c>
      <c r="E43" s="379"/>
      <c r="F43" s="232" t="s">
        <v>120</v>
      </c>
      <c r="G43" s="29"/>
      <c r="H43" s="29"/>
      <c r="I43" s="39"/>
    </row>
    <row r="44" spans="1:10" s="1" customFormat="1" ht="21.75" customHeight="1" x14ac:dyDescent="0.2">
      <c r="A44" s="29"/>
      <c r="B44" s="29"/>
      <c r="C44" s="29"/>
      <c r="D44" s="29"/>
      <c r="E44" s="29"/>
      <c r="F44" s="29"/>
      <c r="G44" s="29"/>
      <c r="H44" s="29"/>
      <c r="I44" s="39"/>
    </row>
    <row r="45" spans="1:10" s="1" customFormat="1" ht="21.75" customHeight="1" thickBot="1" x14ac:dyDescent="0.25">
      <c r="A45" s="20" t="s">
        <v>66</v>
      </c>
      <c r="B45" s="29"/>
      <c r="C45" s="29"/>
      <c r="D45" s="29"/>
      <c r="E45" s="29"/>
      <c r="F45" s="29"/>
      <c r="G45" s="29"/>
      <c r="H45" s="29"/>
      <c r="I45" s="39"/>
    </row>
    <row r="46" spans="1:10" s="1" customFormat="1" ht="23.25" customHeight="1" thickBot="1" x14ac:dyDescent="0.25">
      <c r="A46" s="392" t="s">
        <v>86</v>
      </c>
      <c r="B46" s="393"/>
      <c r="C46" s="393"/>
      <c r="D46" s="394"/>
      <c r="E46" s="395" t="s">
        <v>89</v>
      </c>
      <c r="F46" s="396"/>
      <c r="G46" s="401" t="s">
        <v>90</v>
      </c>
      <c r="H46" s="320"/>
      <c r="I46" s="321"/>
    </row>
    <row r="47" spans="1:10" s="1" customFormat="1" ht="23.25" customHeight="1" x14ac:dyDescent="0.2">
      <c r="A47" s="402" t="s">
        <v>79</v>
      </c>
      <c r="B47" s="403"/>
      <c r="C47" s="403"/>
      <c r="D47" s="404"/>
      <c r="E47" s="405">
        <f>'2内訳表'!M112</f>
        <v>0</v>
      </c>
      <c r="F47" s="406"/>
      <c r="G47" s="407" t="s">
        <v>24</v>
      </c>
      <c r="H47" s="408"/>
      <c r="I47" s="409"/>
    </row>
    <row r="48" spans="1:10" ht="23.25" customHeight="1" thickBot="1" x14ac:dyDescent="0.25">
      <c r="A48" s="413" t="s">
        <v>80</v>
      </c>
      <c r="B48" s="414"/>
      <c r="C48" s="414"/>
      <c r="D48" s="415"/>
      <c r="E48" s="416">
        <f>'2内訳表'!M120</f>
        <v>0</v>
      </c>
      <c r="F48" s="417"/>
      <c r="G48" s="410"/>
      <c r="H48" s="411"/>
      <c r="I48" s="412"/>
      <c r="J48" s="48"/>
    </row>
    <row r="49" spans="1:9" s="1" customFormat="1" ht="15" customHeight="1" thickBot="1" x14ac:dyDescent="0.25"/>
    <row r="50" spans="1:9" s="1" customFormat="1" ht="42.75" customHeight="1" thickBot="1" x14ac:dyDescent="0.25">
      <c r="A50" s="397" t="s">
        <v>71</v>
      </c>
      <c r="B50" s="398"/>
      <c r="C50" s="398"/>
      <c r="D50" s="399">
        <f>I31+E47+E48</f>
        <v>0</v>
      </c>
      <c r="E50" s="400"/>
      <c r="G50" s="29"/>
      <c r="H50" s="29"/>
      <c r="I50" s="39"/>
    </row>
    <row r="56" spans="1:9" x14ac:dyDescent="0.2">
      <c r="D56" s="4"/>
      <c r="E56" s="4"/>
      <c r="F56" s="4"/>
      <c r="G56" s="4"/>
      <c r="H56" s="4"/>
      <c r="I56" s="4"/>
    </row>
  </sheetData>
  <mergeCells count="48">
    <mergeCell ref="A46:D46"/>
    <mergeCell ref="E46:F46"/>
    <mergeCell ref="A50:C50"/>
    <mergeCell ref="D50:E50"/>
    <mergeCell ref="G46:I46"/>
    <mergeCell ref="A47:D47"/>
    <mergeCell ref="E47:F47"/>
    <mergeCell ref="G47:I48"/>
    <mergeCell ref="A48:D48"/>
    <mergeCell ref="E48:F48"/>
    <mergeCell ref="I34:I35"/>
    <mergeCell ref="A40:C40"/>
    <mergeCell ref="A41:C41"/>
    <mergeCell ref="A43:C43"/>
    <mergeCell ref="D43:E43"/>
    <mergeCell ref="A36:B39"/>
    <mergeCell ref="A34:C35"/>
    <mergeCell ref="D34:H34"/>
    <mergeCell ref="I14:I16"/>
    <mergeCell ref="B17:C17"/>
    <mergeCell ref="A31:C31"/>
    <mergeCell ref="D31:H31"/>
    <mergeCell ref="B24:C24"/>
    <mergeCell ref="B25:C25"/>
    <mergeCell ref="B26:C26"/>
    <mergeCell ref="A14:A16"/>
    <mergeCell ref="B14:C16"/>
    <mergeCell ref="D27:H27"/>
    <mergeCell ref="A28:C28"/>
    <mergeCell ref="D28:H28"/>
    <mergeCell ref="A29:C29"/>
    <mergeCell ref="D14:H14"/>
    <mergeCell ref="A1:I1"/>
    <mergeCell ref="A30:C30"/>
    <mergeCell ref="A18:A27"/>
    <mergeCell ref="B27:C27"/>
    <mergeCell ref="A10:D10"/>
    <mergeCell ref="E10:F10"/>
    <mergeCell ref="A11:D11"/>
    <mergeCell ref="E11:F11"/>
    <mergeCell ref="E3:G3"/>
    <mergeCell ref="E4:G4"/>
    <mergeCell ref="B18:C18"/>
    <mergeCell ref="B19:C19"/>
    <mergeCell ref="B20:C20"/>
    <mergeCell ref="B21:C21"/>
    <mergeCell ref="B22:C22"/>
    <mergeCell ref="B23:C23"/>
  </mergeCells>
  <phoneticPr fontId="20"/>
  <dataValidations count="1">
    <dataValidation allowBlank="1" showInputMessage="1" showErrorMessage="1" sqref="D36:D41 E41:H41" xr:uid="{00000000-0002-0000-0000-000000000000}"/>
  </dataValidations>
  <printOptions horizontalCentered="1" verticalCentered="1"/>
  <pageMargins left="0.59055118110236227" right="0.46" top="0.59055118110236227" bottom="0.59055118110236227" header="0.19685039370078741" footer="0.19685039370078741"/>
  <pageSetup paperSize="9" scale="62" firstPageNumber="3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150"/>
  <sheetViews>
    <sheetView view="pageBreakPreview" zoomScale="80" zoomScaleNormal="80" zoomScaleSheetLayoutView="80" workbookViewId="0">
      <selection activeCell="D39" sqref="D39"/>
    </sheetView>
  </sheetViews>
  <sheetFormatPr defaultColWidth="9" defaultRowHeight="13" x14ac:dyDescent="0.2"/>
  <cols>
    <col min="1" max="1" width="8.08984375" style="4" customWidth="1"/>
    <col min="2" max="2" width="6.90625" style="4" customWidth="1"/>
    <col min="3" max="3" width="12.453125" style="4" customWidth="1"/>
    <col min="4" max="4" width="17.08984375" style="4" customWidth="1"/>
    <col min="5" max="5" width="22.6328125" style="5" customWidth="1"/>
    <col min="6" max="6" width="12.08984375" style="5" customWidth="1"/>
    <col min="7" max="7" width="8.90625" style="5" customWidth="1"/>
    <col min="8" max="8" width="4.6328125" style="5" customWidth="1"/>
    <col min="9" max="9" width="9" style="6" customWidth="1"/>
    <col min="10" max="10" width="4.6328125" style="5" customWidth="1"/>
    <col min="11" max="11" width="8.90625" style="6" customWidth="1"/>
    <col min="12" max="12" width="4.6328125" style="5" customWidth="1"/>
    <col min="13" max="13" width="10.26953125" style="6" customWidth="1"/>
    <col min="14" max="15" width="15" style="6" customWidth="1"/>
    <col min="16" max="16" width="7.36328125" style="4" customWidth="1"/>
    <col min="17" max="17" width="10.7265625" style="4" customWidth="1"/>
    <col min="18" max="16384" width="9" style="4"/>
  </cols>
  <sheetData>
    <row r="1" spans="1:15" ht="53.25" customHeight="1" x14ac:dyDescent="0.2">
      <c r="A1" s="317" t="s">
        <v>72</v>
      </c>
      <c r="B1" s="318"/>
      <c r="C1" s="318"/>
      <c r="D1" s="318"/>
      <c r="E1" s="318"/>
      <c r="F1" s="318"/>
      <c r="G1" s="318"/>
      <c r="H1" s="318"/>
      <c r="I1" s="318"/>
      <c r="J1" s="318"/>
      <c r="K1" s="318"/>
      <c r="L1" s="318"/>
      <c r="M1" s="318"/>
      <c r="N1" s="318"/>
      <c r="O1" s="318"/>
    </row>
    <row r="2" spans="1:15" ht="15" customHeight="1" x14ac:dyDescent="0.2"/>
    <row r="3" spans="1:15" ht="23.25" customHeight="1" x14ac:dyDescent="0.2">
      <c r="A3" s="145" t="s">
        <v>0</v>
      </c>
      <c r="B3" s="148" t="s">
        <v>26</v>
      </c>
      <c r="C3" s="149"/>
      <c r="D3" s="148"/>
      <c r="E3" s="148"/>
      <c r="F3" s="150"/>
      <c r="G3" s="150"/>
      <c r="H3" s="150"/>
      <c r="I3" s="150"/>
      <c r="J3" s="151"/>
      <c r="K3" s="152"/>
      <c r="L3" s="153"/>
      <c r="M3" s="149"/>
      <c r="N3" s="149"/>
      <c r="O3" s="154"/>
    </row>
    <row r="4" spans="1:15" ht="23.25" customHeight="1" x14ac:dyDescent="0.2">
      <c r="A4" s="146" t="s">
        <v>0</v>
      </c>
      <c r="B4" s="142"/>
      <c r="C4" s="155" t="s">
        <v>1</v>
      </c>
      <c r="D4" s="156"/>
      <c r="E4" s="156"/>
      <c r="F4" s="156"/>
      <c r="G4" s="155"/>
      <c r="H4" s="155"/>
      <c r="I4" s="155"/>
      <c r="J4" s="157"/>
      <c r="K4" s="157"/>
      <c r="L4" s="158"/>
      <c r="M4" s="155"/>
      <c r="N4" s="155"/>
      <c r="O4" s="159"/>
    </row>
    <row r="5" spans="1:15" ht="23.25" customHeight="1" x14ac:dyDescent="0.2">
      <c r="A5" s="146" t="s">
        <v>0</v>
      </c>
      <c r="B5" s="156" t="s">
        <v>67</v>
      </c>
      <c r="C5" s="160"/>
      <c r="D5" s="161"/>
      <c r="E5" s="161"/>
      <c r="F5" s="161"/>
      <c r="G5" s="162"/>
      <c r="H5" s="162"/>
      <c r="I5" s="162"/>
      <c r="J5" s="155"/>
      <c r="K5" s="155"/>
      <c r="L5" s="155"/>
      <c r="M5" s="155"/>
      <c r="N5" s="155"/>
      <c r="O5" s="159"/>
    </row>
    <row r="6" spans="1:15" ht="23.25" customHeight="1" x14ac:dyDescent="0.2">
      <c r="A6" s="146" t="s">
        <v>0</v>
      </c>
      <c r="B6" s="172" t="s">
        <v>73</v>
      </c>
      <c r="C6" s="163"/>
      <c r="D6" s="164"/>
      <c r="E6" s="164"/>
      <c r="F6" s="164"/>
      <c r="G6" s="165"/>
      <c r="H6" s="165"/>
      <c r="I6" s="165"/>
      <c r="J6" s="166"/>
      <c r="K6" s="155"/>
      <c r="L6" s="155"/>
      <c r="M6" s="155"/>
      <c r="N6" s="155"/>
      <c r="O6" s="159"/>
    </row>
    <row r="7" spans="1:15" ht="23.25" customHeight="1" x14ac:dyDescent="0.2">
      <c r="A7" s="146" t="s">
        <v>0</v>
      </c>
      <c r="B7" s="156" t="s">
        <v>94</v>
      </c>
      <c r="C7" s="163"/>
      <c r="D7" s="164"/>
      <c r="E7" s="164"/>
      <c r="F7" s="164"/>
      <c r="G7" s="165"/>
      <c r="H7" s="165"/>
      <c r="I7" s="165"/>
      <c r="J7" s="166"/>
      <c r="K7" s="155"/>
      <c r="L7" s="155"/>
      <c r="M7" s="155"/>
      <c r="N7" s="155"/>
      <c r="O7" s="159"/>
    </row>
    <row r="8" spans="1:15" ht="23.25" customHeight="1" x14ac:dyDescent="0.2">
      <c r="A8" s="146"/>
      <c r="B8" s="156" t="s">
        <v>95</v>
      </c>
      <c r="C8" s="163"/>
      <c r="D8" s="164"/>
      <c r="E8" s="164"/>
      <c r="F8" s="164"/>
      <c r="G8" s="165"/>
      <c r="H8" s="165"/>
      <c r="I8" s="165"/>
      <c r="J8" s="166"/>
      <c r="K8" s="155"/>
      <c r="L8" s="155"/>
      <c r="M8" s="155"/>
      <c r="N8" s="155"/>
      <c r="O8" s="159"/>
    </row>
    <row r="9" spans="1:15" ht="23.25" customHeight="1" x14ac:dyDescent="0.2">
      <c r="A9" s="147" t="s">
        <v>0</v>
      </c>
      <c r="B9" s="173" t="s">
        <v>93</v>
      </c>
      <c r="C9" s="167"/>
      <c r="D9" s="168"/>
      <c r="E9" s="168"/>
      <c r="F9" s="168"/>
      <c r="G9" s="169"/>
      <c r="H9" s="169"/>
      <c r="I9" s="169"/>
      <c r="J9" s="170"/>
      <c r="K9" s="170"/>
      <c r="L9" s="170"/>
      <c r="M9" s="170"/>
      <c r="N9" s="170"/>
      <c r="O9" s="171"/>
    </row>
    <row r="10" spans="1:15" ht="16.5" customHeight="1" x14ac:dyDescent="0.2">
      <c r="A10" s="8"/>
      <c r="B10" s="69"/>
      <c r="C10" s="233"/>
      <c r="D10" s="234"/>
      <c r="E10" s="234"/>
      <c r="F10" s="234"/>
      <c r="G10" s="235"/>
      <c r="H10" s="235"/>
      <c r="I10" s="235"/>
      <c r="J10" s="236"/>
      <c r="K10" s="236"/>
      <c r="L10" s="4"/>
      <c r="M10" s="4"/>
      <c r="N10" s="4"/>
      <c r="O10" s="4"/>
    </row>
    <row r="11" spans="1:15" ht="30" customHeight="1" x14ac:dyDescent="0.2">
      <c r="A11" s="7"/>
      <c r="B11" s="577" t="s">
        <v>108</v>
      </c>
      <c r="C11" s="577"/>
      <c r="D11" s="576"/>
      <c r="E11" s="576"/>
      <c r="F11" s="576"/>
      <c r="G11" s="576"/>
      <c r="H11" s="576"/>
      <c r="I11" s="576"/>
      <c r="J11" s="576"/>
      <c r="K11" s="576"/>
      <c r="M11" s="49"/>
      <c r="N11" s="49"/>
      <c r="O11" s="21"/>
    </row>
    <row r="12" spans="1:15" ht="30" customHeight="1" x14ac:dyDescent="0.2">
      <c r="A12" s="7"/>
      <c r="B12" s="577" t="s">
        <v>109</v>
      </c>
      <c r="C12" s="577"/>
      <c r="D12" s="578"/>
      <c r="E12" s="578"/>
      <c r="F12" s="573" t="s">
        <v>64</v>
      </c>
      <c r="G12" s="574"/>
      <c r="H12" s="575"/>
      <c r="I12" s="575"/>
      <c r="J12" s="575"/>
      <c r="K12" s="575"/>
      <c r="L12" s="592" t="s">
        <v>68</v>
      </c>
      <c r="M12" s="593"/>
      <c r="N12" s="593"/>
      <c r="O12" s="21"/>
    </row>
    <row r="13" spans="1:15" ht="15" customHeight="1" x14ac:dyDescent="0.2">
      <c r="A13" s="7"/>
      <c r="E13" s="8"/>
      <c r="F13" s="175"/>
      <c r="G13" s="49"/>
      <c r="H13" s="49"/>
      <c r="I13" s="49"/>
      <c r="J13" s="49"/>
      <c r="K13" s="49"/>
      <c r="L13" s="49"/>
      <c r="M13" s="49"/>
      <c r="N13" s="49"/>
      <c r="O13" s="21"/>
    </row>
    <row r="14" spans="1:15" ht="23.25" customHeight="1" x14ac:dyDescent="0.2">
      <c r="A14" s="7" t="s">
        <v>25</v>
      </c>
    </row>
    <row r="15" spans="1:15" s="1" customFormat="1" ht="21.75" customHeight="1" x14ac:dyDescent="0.2">
      <c r="B15" s="97" t="s">
        <v>63</v>
      </c>
    </row>
    <row r="16" spans="1:15" s="1" customFormat="1" ht="30" customHeight="1" x14ac:dyDescent="0.2">
      <c r="B16" s="579" t="s">
        <v>65</v>
      </c>
      <c r="C16" s="580"/>
      <c r="D16" s="580"/>
      <c r="E16" s="581"/>
    </row>
    <row r="17" spans="1:15" ht="9.75" customHeight="1" x14ac:dyDescent="0.2"/>
    <row r="18" spans="1:15" ht="21.75" customHeight="1" x14ac:dyDescent="0.2">
      <c r="A18" s="8"/>
      <c r="B18" s="583" t="s">
        <v>123</v>
      </c>
      <c r="C18" s="584"/>
      <c r="D18" s="585"/>
      <c r="E18" s="190" t="s">
        <v>113</v>
      </c>
      <c r="F18" s="582"/>
      <c r="G18" s="582"/>
      <c r="H18" s="582"/>
      <c r="I18" s="582"/>
      <c r="J18" s="582"/>
      <c r="K18" s="582"/>
      <c r="L18" s="582"/>
      <c r="M18" s="594" t="s">
        <v>124</v>
      </c>
      <c r="N18" s="595"/>
      <c r="O18" s="239"/>
    </row>
    <row r="19" spans="1:15" ht="21.75" customHeight="1" x14ac:dyDescent="0.2">
      <c r="A19" s="8"/>
      <c r="B19" s="586"/>
      <c r="C19" s="587"/>
      <c r="D19" s="588"/>
      <c r="E19" s="190" t="s">
        <v>114</v>
      </c>
      <c r="F19" s="582"/>
      <c r="G19" s="582"/>
      <c r="H19" s="582"/>
      <c r="I19" s="582"/>
      <c r="J19" s="582"/>
      <c r="K19" s="582"/>
      <c r="L19" s="582"/>
      <c r="M19" s="594"/>
      <c r="N19" s="595"/>
      <c r="O19" s="239"/>
    </row>
    <row r="20" spans="1:15" ht="21.75" customHeight="1" x14ac:dyDescent="0.2">
      <c r="A20" s="8"/>
      <c r="B20" s="586"/>
      <c r="C20" s="587"/>
      <c r="D20" s="588"/>
      <c r="E20" s="190" t="s">
        <v>115</v>
      </c>
      <c r="F20" s="582"/>
      <c r="G20" s="582"/>
      <c r="H20" s="582"/>
      <c r="I20" s="582"/>
      <c r="J20" s="582"/>
      <c r="K20" s="582"/>
      <c r="L20" s="582"/>
      <c r="M20" s="594"/>
      <c r="N20" s="595"/>
      <c r="O20" s="239"/>
    </row>
    <row r="21" spans="1:15" ht="21.75" customHeight="1" x14ac:dyDescent="0.2">
      <c r="A21" s="8"/>
      <c r="B21" s="586"/>
      <c r="C21" s="587"/>
      <c r="D21" s="588"/>
      <c r="E21" s="190" t="s">
        <v>116</v>
      </c>
      <c r="F21" s="582"/>
      <c r="G21" s="582"/>
      <c r="H21" s="582"/>
      <c r="I21" s="582"/>
      <c r="J21" s="582"/>
      <c r="K21" s="582"/>
      <c r="L21" s="582"/>
      <c r="M21" s="212"/>
      <c r="N21" s="213"/>
      <c r="O21" s="213"/>
    </row>
    <row r="22" spans="1:15" ht="21.75" customHeight="1" x14ac:dyDescent="0.2">
      <c r="B22" s="589"/>
      <c r="C22" s="590"/>
      <c r="D22" s="591"/>
      <c r="E22" s="190" t="s">
        <v>117</v>
      </c>
      <c r="F22" s="582"/>
      <c r="G22" s="582"/>
      <c r="H22" s="582"/>
      <c r="I22" s="582"/>
      <c r="J22" s="582"/>
      <c r="K22" s="582"/>
      <c r="L22" s="582"/>
      <c r="M22" s="212"/>
      <c r="N22" s="213"/>
      <c r="O22" s="213"/>
    </row>
    <row r="23" spans="1:15" ht="12" customHeight="1" x14ac:dyDescent="0.2">
      <c r="A23" s="8"/>
      <c r="B23" s="5"/>
      <c r="C23" s="12"/>
      <c r="D23" s="11"/>
      <c r="E23" s="11"/>
      <c r="F23" s="11"/>
      <c r="G23" s="6"/>
      <c r="H23" s="6"/>
      <c r="J23" s="4"/>
      <c r="K23" s="4"/>
      <c r="L23" s="4"/>
      <c r="M23" s="4"/>
      <c r="N23" s="4"/>
      <c r="O23" s="4"/>
    </row>
    <row r="24" spans="1:15" ht="24" customHeight="1" x14ac:dyDescent="0.2">
      <c r="I24" s="13"/>
      <c r="K24" s="13"/>
      <c r="M24" s="13"/>
      <c r="N24" s="13"/>
      <c r="O24" s="24"/>
    </row>
    <row r="25" spans="1:15" ht="22.5" customHeight="1" thickBot="1" x14ac:dyDescent="0.25">
      <c r="A25" s="20"/>
      <c r="O25" s="8" t="s">
        <v>2</v>
      </c>
    </row>
    <row r="26" spans="1:15" s="2" customFormat="1" ht="22.5" customHeight="1" thickBot="1" x14ac:dyDescent="0.25">
      <c r="A26" s="47" t="s">
        <v>4</v>
      </c>
      <c r="B26" s="459" t="s">
        <v>27</v>
      </c>
      <c r="C26" s="390"/>
      <c r="D26" s="96" t="s">
        <v>121</v>
      </c>
      <c r="E26" s="46" t="s">
        <v>42</v>
      </c>
      <c r="F26" s="14" t="s">
        <v>35</v>
      </c>
      <c r="G26" s="459" t="s">
        <v>37</v>
      </c>
      <c r="H26" s="369"/>
      <c r="I26" s="401" t="s">
        <v>38</v>
      </c>
      <c r="J26" s="369"/>
      <c r="K26" s="401" t="s">
        <v>39</v>
      </c>
      <c r="L26" s="369"/>
      <c r="M26" s="55" t="s">
        <v>34</v>
      </c>
      <c r="N26" s="15" t="s">
        <v>31</v>
      </c>
      <c r="O26" s="25" t="s">
        <v>36</v>
      </c>
    </row>
    <row r="27" spans="1:15" ht="15" customHeight="1" x14ac:dyDescent="0.2">
      <c r="A27" s="546" t="s">
        <v>40</v>
      </c>
      <c r="B27" s="62"/>
      <c r="C27" s="61"/>
      <c r="D27" s="245" t="s">
        <v>121</v>
      </c>
      <c r="E27" s="80" t="s">
        <v>42</v>
      </c>
      <c r="F27" s="80" t="s">
        <v>41</v>
      </c>
      <c r="G27" s="460" t="s">
        <v>43</v>
      </c>
      <c r="H27" s="461"/>
      <c r="I27" s="462" t="s">
        <v>44</v>
      </c>
      <c r="J27" s="461"/>
      <c r="K27" s="463" t="s">
        <v>39</v>
      </c>
      <c r="L27" s="461"/>
      <c r="M27" s="246" t="s">
        <v>32</v>
      </c>
      <c r="N27" s="246" t="s">
        <v>31</v>
      </c>
      <c r="O27" s="247" t="s">
        <v>36</v>
      </c>
    </row>
    <row r="28" spans="1:15" ht="18.75" customHeight="1" x14ac:dyDescent="0.2">
      <c r="A28" s="546"/>
      <c r="B28" s="561" t="s">
        <v>59</v>
      </c>
      <c r="C28" s="563"/>
      <c r="D28" s="214"/>
      <c r="E28" s="213"/>
      <c r="F28" s="282"/>
      <c r="G28" s="282"/>
      <c r="H28" s="72"/>
      <c r="I28" s="288"/>
      <c r="J28" s="72"/>
      <c r="K28" s="18"/>
      <c r="L28" s="52"/>
      <c r="M28" s="89"/>
      <c r="N28" s="26" t="str">
        <f>IF(ISNUMBER(F28),(ROUNDDOWN(PRODUCT(F28,G28,I28,K28),0)),"")</f>
        <v/>
      </c>
      <c r="O28" s="60">
        <f>SUM(N28:N30)</f>
        <v>0</v>
      </c>
    </row>
    <row r="29" spans="1:15" ht="18.75" customHeight="1" x14ac:dyDescent="0.2">
      <c r="A29" s="546"/>
      <c r="B29" s="564"/>
      <c r="C29" s="565"/>
      <c r="D29" s="215"/>
      <c r="E29" s="271"/>
      <c r="F29" s="266"/>
      <c r="G29" s="266"/>
      <c r="H29" s="73"/>
      <c r="I29" s="238"/>
      <c r="J29" s="53"/>
      <c r="K29" s="16"/>
      <c r="L29" s="53"/>
      <c r="M29" s="83"/>
      <c r="N29" s="56" t="str">
        <f>IF(ISNUMBER(F29),(ROUNDDOWN(PRODUCT(F29,G29,I29,K29),0)),"")</f>
        <v/>
      </c>
      <c r="O29" s="58"/>
    </row>
    <row r="30" spans="1:15" ht="18.75" customHeight="1" thickBot="1" x14ac:dyDescent="0.25">
      <c r="A30" s="546"/>
      <c r="B30" s="566"/>
      <c r="C30" s="567"/>
      <c r="D30" s="216"/>
      <c r="E30" s="276"/>
      <c r="F30" s="283"/>
      <c r="G30" s="283"/>
      <c r="H30" s="74"/>
      <c r="I30" s="289"/>
      <c r="J30" s="54"/>
      <c r="K30" s="17"/>
      <c r="L30" s="54"/>
      <c r="M30" s="90"/>
      <c r="N30" s="57" t="str">
        <f>IF(ISNUMBER(F30),(ROUNDDOWN(PRODUCT(F30,G30,I30,K30),0)),"")</f>
        <v/>
      </c>
      <c r="O30" s="59"/>
    </row>
    <row r="31" spans="1:15" ht="15" customHeight="1" x14ac:dyDescent="0.2">
      <c r="A31" s="547" t="s">
        <v>6</v>
      </c>
      <c r="B31" s="63"/>
      <c r="C31" s="63"/>
      <c r="D31" s="245" t="s">
        <v>121</v>
      </c>
      <c r="E31" s="80" t="s">
        <v>42</v>
      </c>
      <c r="F31" s="80" t="s">
        <v>49</v>
      </c>
      <c r="G31" s="460" t="s">
        <v>43</v>
      </c>
      <c r="H31" s="461"/>
      <c r="I31" s="462" t="s">
        <v>44</v>
      </c>
      <c r="J31" s="461"/>
      <c r="K31" s="463" t="s">
        <v>39</v>
      </c>
      <c r="L31" s="461"/>
      <c r="M31" s="246" t="s">
        <v>32</v>
      </c>
      <c r="N31" s="246" t="s">
        <v>31</v>
      </c>
      <c r="O31" s="247" t="s">
        <v>36</v>
      </c>
    </row>
    <row r="32" spans="1:15" ht="18.75" customHeight="1" x14ac:dyDescent="0.2">
      <c r="A32" s="548"/>
      <c r="B32" s="561" t="s">
        <v>7</v>
      </c>
      <c r="C32" s="568"/>
      <c r="D32" s="267"/>
      <c r="E32" s="270"/>
      <c r="F32" s="265"/>
      <c r="G32" s="265"/>
      <c r="H32" s="64"/>
      <c r="I32" s="237"/>
      <c r="J32" s="64"/>
      <c r="K32" s="65"/>
      <c r="L32" s="64"/>
      <c r="M32" s="88"/>
      <c r="N32" s="75" t="str">
        <f>IF(ISNUMBER(F32),(ROUNDDOWN(PRODUCT(F32,G32,I32,K32),0)),"")</f>
        <v/>
      </c>
      <c r="O32" s="87">
        <f>SUM(N32:N36)</f>
        <v>0</v>
      </c>
    </row>
    <row r="33" spans="1:15" ht="18.75" customHeight="1" x14ac:dyDescent="0.2">
      <c r="A33" s="548"/>
      <c r="B33" s="564"/>
      <c r="C33" s="569"/>
      <c r="D33" s="219"/>
      <c r="E33" s="271"/>
      <c r="F33" s="266"/>
      <c r="G33" s="266"/>
      <c r="H33" s="53"/>
      <c r="I33" s="238"/>
      <c r="J33" s="53"/>
      <c r="K33" s="16"/>
      <c r="L33" s="53"/>
      <c r="M33" s="83"/>
      <c r="N33" s="56" t="str">
        <f t="shared" ref="N33" si="0">IF(ISNUMBER(F33),(ROUNDDOWN(PRODUCT(F33,G33,I33,K33),0)),"")</f>
        <v/>
      </c>
      <c r="O33" s="84"/>
    </row>
    <row r="34" spans="1:15" ht="18.75" customHeight="1" x14ac:dyDescent="0.2">
      <c r="A34" s="548"/>
      <c r="B34" s="564"/>
      <c r="C34" s="569"/>
      <c r="D34" s="219"/>
      <c r="E34" s="271"/>
      <c r="F34" s="266"/>
      <c r="G34" s="266"/>
      <c r="H34" s="53"/>
      <c r="I34" s="238"/>
      <c r="J34" s="53"/>
      <c r="K34" s="16"/>
      <c r="L34" s="53"/>
      <c r="M34" s="83"/>
      <c r="N34" s="56" t="str">
        <f t="shared" ref="N34" si="1">IF(ISNUMBER(F34),(ROUNDDOWN(PRODUCT(F34,G34,I34,K34),0)),"")</f>
        <v/>
      </c>
      <c r="O34" s="84"/>
    </row>
    <row r="35" spans="1:15" ht="18.75" customHeight="1" x14ac:dyDescent="0.2">
      <c r="A35" s="548"/>
      <c r="B35" s="564"/>
      <c r="C35" s="569"/>
      <c r="D35" s="219"/>
      <c r="E35" s="271"/>
      <c r="F35" s="266"/>
      <c r="G35" s="266"/>
      <c r="H35" s="53"/>
      <c r="I35" s="238"/>
      <c r="J35" s="53"/>
      <c r="K35" s="16"/>
      <c r="L35" s="53"/>
      <c r="M35" s="83"/>
      <c r="N35" s="56" t="str">
        <f t="shared" ref="N35:N70" si="2">IF(ISNUMBER(F35),(ROUNDDOWN(PRODUCT(F35,G35,I35,K35),0)),"")</f>
        <v/>
      </c>
      <c r="O35" s="84"/>
    </row>
    <row r="36" spans="1:15" ht="18.75" customHeight="1" x14ac:dyDescent="0.2">
      <c r="A36" s="548"/>
      <c r="B36" s="570"/>
      <c r="C36" s="571"/>
      <c r="D36" s="220"/>
      <c r="E36" s="272"/>
      <c r="F36" s="284"/>
      <c r="G36" s="284"/>
      <c r="H36" s="66"/>
      <c r="I36" s="287"/>
      <c r="J36" s="66"/>
      <c r="K36" s="67"/>
      <c r="L36" s="66"/>
      <c r="M36" s="91"/>
      <c r="N36" s="76" t="str">
        <f t="shared" si="2"/>
        <v/>
      </c>
      <c r="O36" s="85"/>
    </row>
    <row r="37" spans="1:15" ht="18.75" customHeight="1" x14ac:dyDescent="0.2">
      <c r="A37" s="548"/>
      <c r="B37" s="549" t="s">
        <v>30</v>
      </c>
      <c r="C37" s="550"/>
      <c r="D37" s="217"/>
      <c r="E37" s="270"/>
      <c r="F37" s="265"/>
      <c r="G37" s="265"/>
      <c r="H37" s="64"/>
      <c r="I37" s="237"/>
      <c r="J37" s="64"/>
      <c r="K37" s="65"/>
      <c r="L37" s="64"/>
      <c r="M37" s="88"/>
      <c r="N37" s="75" t="str">
        <f t="shared" si="2"/>
        <v/>
      </c>
      <c r="O37" s="87">
        <f>SUM(N37:N41)</f>
        <v>0</v>
      </c>
    </row>
    <row r="38" spans="1:15" ht="18.75" customHeight="1" x14ac:dyDescent="0.2">
      <c r="A38" s="548"/>
      <c r="B38" s="551"/>
      <c r="C38" s="552"/>
      <c r="D38" s="219"/>
      <c r="E38" s="271"/>
      <c r="F38" s="266"/>
      <c r="G38" s="266"/>
      <c r="H38" s="53"/>
      <c r="I38" s="238"/>
      <c r="J38" s="53"/>
      <c r="K38" s="16"/>
      <c r="L38" s="53"/>
      <c r="M38" s="83"/>
      <c r="N38" s="56" t="str">
        <f t="shared" si="2"/>
        <v/>
      </c>
      <c r="O38" s="84"/>
    </row>
    <row r="39" spans="1:15" ht="18.75" customHeight="1" x14ac:dyDescent="0.2">
      <c r="A39" s="548"/>
      <c r="B39" s="551"/>
      <c r="C39" s="552"/>
      <c r="D39" s="219"/>
      <c r="E39" s="271"/>
      <c r="F39" s="266"/>
      <c r="G39" s="266"/>
      <c r="H39" s="53"/>
      <c r="I39" s="238"/>
      <c r="J39" s="53"/>
      <c r="K39" s="16"/>
      <c r="L39" s="53"/>
      <c r="M39" s="83"/>
      <c r="N39" s="56" t="str">
        <f t="shared" ref="N39" si="3">IF(ISNUMBER(F39),(ROUNDDOWN(PRODUCT(F39,G39,I39,K39),0)),"")</f>
        <v/>
      </c>
      <c r="O39" s="84"/>
    </row>
    <row r="40" spans="1:15" ht="18.75" customHeight="1" x14ac:dyDescent="0.2">
      <c r="A40" s="548"/>
      <c r="B40" s="553"/>
      <c r="C40" s="554"/>
      <c r="D40" s="219"/>
      <c r="E40" s="271"/>
      <c r="F40" s="266"/>
      <c r="G40" s="266"/>
      <c r="H40" s="53"/>
      <c r="I40" s="238"/>
      <c r="J40" s="53"/>
      <c r="K40" s="16"/>
      <c r="L40" s="53"/>
      <c r="M40" s="83"/>
      <c r="N40" s="56" t="str">
        <f t="shared" si="2"/>
        <v/>
      </c>
      <c r="O40" s="84"/>
    </row>
    <row r="41" spans="1:15" ht="18.75" customHeight="1" x14ac:dyDescent="0.2">
      <c r="A41" s="548"/>
      <c r="B41" s="555"/>
      <c r="C41" s="556"/>
      <c r="D41" s="220"/>
      <c r="E41" s="272"/>
      <c r="F41" s="284"/>
      <c r="G41" s="284"/>
      <c r="H41" s="66"/>
      <c r="I41" s="287"/>
      <c r="J41" s="66"/>
      <c r="K41" s="67"/>
      <c r="L41" s="66"/>
      <c r="M41" s="91"/>
      <c r="N41" s="76" t="str">
        <f t="shared" si="2"/>
        <v/>
      </c>
      <c r="O41" s="85"/>
    </row>
    <row r="42" spans="1:15" ht="18.75" customHeight="1" x14ac:dyDescent="0.2">
      <c r="A42" s="548"/>
      <c r="B42" s="549" t="s">
        <v>8</v>
      </c>
      <c r="C42" s="557"/>
      <c r="D42" s="218"/>
      <c r="E42" s="270"/>
      <c r="F42" s="265"/>
      <c r="G42" s="265"/>
      <c r="H42" s="64"/>
      <c r="I42" s="237"/>
      <c r="J42" s="64"/>
      <c r="K42" s="65"/>
      <c r="L42" s="64"/>
      <c r="M42" s="88"/>
      <c r="N42" s="75" t="str">
        <f t="shared" si="2"/>
        <v/>
      </c>
      <c r="O42" s="87">
        <f>SUM(N42:N46)</f>
        <v>0</v>
      </c>
    </row>
    <row r="43" spans="1:15" ht="18.75" customHeight="1" x14ac:dyDescent="0.2">
      <c r="A43" s="548"/>
      <c r="B43" s="551"/>
      <c r="C43" s="558"/>
      <c r="D43" s="268"/>
      <c r="E43" s="271"/>
      <c r="F43" s="266"/>
      <c r="G43" s="266"/>
      <c r="H43" s="53"/>
      <c r="I43" s="238"/>
      <c r="J43" s="53"/>
      <c r="K43" s="16"/>
      <c r="L43" s="53"/>
      <c r="M43" s="83"/>
      <c r="N43" s="56" t="str">
        <f t="shared" si="2"/>
        <v/>
      </c>
      <c r="O43" s="84"/>
    </row>
    <row r="44" spans="1:15" ht="18.75" customHeight="1" x14ac:dyDescent="0.2">
      <c r="A44" s="548"/>
      <c r="B44" s="551"/>
      <c r="C44" s="558"/>
      <c r="D44" s="268"/>
      <c r="E44" s="271"/>
      <c r="F44" s="266"/>
      <c r="G44" s="266"/>
      <c r="H44" s="53"/>
      <c r="I44" s="238"/>
      <c r="J44" s="53"/>
      <c r="K44" s="16"/>
      <c r="L44" s="53"/>
      <c r="M44" s="83"/>
      <c r="N44" s="56" t="str">
        <f t="shared" ref="N44" si="4">IF(ISNUMBER(F44),(ROUNDDOWN(PRODUCT(F44,G44,I44,K44),0)),"")</f>
        <v/>
      </c>
      <c r="O44" s="84"/>
    </row>
    <row r="45" spans="1:15" ht="18.75" customHeight="1" x14ac:dyDescent="0.2">
      <c r="A45" s="548"/>
      <c r="B45" s="553"/>
      <c r="C45" s="559"/>
      <c r="D45" s="268"/>
      <c r="E45" s="271"/>
      <c r="F45" s="266"/>
      <c r="G45" s="266"/>
      <c r="H45" s="53"/>
      <c r="I45" s="238"/>
      <c r="J45" s="53"/>
      <c r="K45" s="16"/>
      <c r="L45" s="53"/>
      <c r="M45" s="83"/>
      <c r="N45" s="56" t="str">
        <f t="shared" si="2"/>
        <v/>
      </c>
      <c r="O45" s="84"/>
    </row>
    <row r="46" spans="1:15" ht="18.75" customHeight="1" x14ac:dyDescent="0.2">
      <c r="A46" s="548"/>
      <c r="B46" s="555"/>
      <c r="C46" s="560"/>
      <c r="D46" s="269"/>
      <c r="E46" s="272"/>
      <c r="F46" s="284"/>
      <c r="G46" s="284"/>
      <c r="H46" s="66"/>
      <c r="I46" s="287"/>
      <c r="J46" s="66"/>
      <c r="K46" s="67"/>
      <c r="L46" s="66"/>
      <c r="M46" s="91"/>
      <c r="N46" s="76" t="str">
        <f t="shared" si="2"/>
        <v/>
      </c>
      <c r="O46" s="85"/>
    </row>
    <row r="47" spans="1:15" ht="18.75" customHeight="1" x14ac:dyDescent="0.2">
      <c r="A47" s="548"/>
      <c r="B47" s="530" t="s">
        <v>9</v>
      </c>
      <c r="C47" s="530"/>
      <c r="D47" s="217"/>
      <c r="E47" s="270"/>
      <c r="F47" s="265"/>
      <c r="G47" s="265"/>
      <c r="H47" s="64"/>
      <c r="I47" s="237"/>
      <c r="J47" s="64"/>
      <c r="K47" s="65"/>
      <c r="L47" s="64"/>
      <c r="M47" s="88"/>
      <c r="N47" s="75" t="str">
        <f t="shared" si="2"/>
        <v/>
      </c>
      <c r="O47" s="87">
        <f>SUM(N47:N51)</f>
        <v>0</v>
      </c>
    </row>
    <row r="48" spans="1:15" ht="18.75" customHeight="1" x14ac:dyDescent="0.2">
      <c r="A48" s="548"/>
      <c r="B48" s="530"/>
      <c r="C48" s="530"/>
      <c r="D48" s="219"/>
      <c r="E48" s="271"/>
      <c r="F48" s="266"/>
      <c r="G48" s="266"/>
      <c r="H48" s="53"/>
      <c r="I48" s="238"/>
      <c r="J48" s="53"/>
      <c r="K48" s="16"/>
      <c r="L48" s="53"/>
      <c r="M48" s="83"/>
      <c r="N48" s="56" t="str">
        <f t="shared" ref="N48:N49" si="5">IF(ISNUMBER(F48),(ROUNDDOWN(PRODUCT(F48,G48,I48,K48),0)),"")</f>
        <v/>
      </c>
      <c r="O48" s="84"/>
    </row>
    <row r="49" spans="1:15" ht="18.75" customHeight="1" x14ac:dyDescent="0.2">
      <c r="A49" s="548"/>
      <c r="B49" s="530"/>
      <c r="C49" s="530"/>
      <c r="D49" s="219"/>
      <c r="E49" s="271"/>
      <c r="F49" s="266"/>
      <c r="G49" s="266"/>
      <c r="H49" s="53"/>
      <c r="I49" s="238"/>
      <c r="J49" s="53"/>
      <c r="K49" s="16"/>
      <c r="L49" s="53"/>
      <c r="M49" s="83"/>
      <c r="N49" s="56" t="str">
        <f t="shared" si="5"/>
        <v/>
      </c>
      <c r="O49" s="84"/>
    </row>
    <row r="50" spans="1:15" ht="18.75" customHeight="1" x14ac:dyDescent="0.2">
      <c r="A50" s="548"/>
      <c r="B50" s="531"/>
      <c r="C50" s="531"/>
      <c r="D50" s="219"/>
      <c r="E50" s="271"/>
      <c r="F50" s="266"/>
      <c r="G50" s="266"/>
      <c r="H50" s="53"/>
      <c r="I50" s="238"/>
      <c r="J50" s="53"/>
      <c r="K50" s="16"/>
      <c r="L50" s="53"/>
      <c r="M50" s="83"/>
      <c r="N50" s="56" t="str">
        <f t="shared" si="2"/>
        <v/>
      </c>
      <c r="O50" s="84"/>
    </row>
    <row r="51" spans="1:15" ht="18.75" customHeight="1" x14ac:dyDescent="0.2">
      <c r="A51" s="548"/>
      <c r="B51" s="531"/>
      <c r="C51" s="531"/>
      <c r="D51" s="220"/>
      <c r="E51" s="272"/>
      <c r="F51" s="284"/>
      <c r="G51" s="284"/>
      <c r="H51" s="66"/>
      <c r="I51" s="287"/>
      <c r="J51" s="66"/>
      <c r="K51" s="67"/>
      <c r="L51" s="66"/>
      <c r="M51" s="91"/>
      <c r="N51" s="76" t="str">
        <f t="shared" si="2"/>
        <v/>
      </c>
      <c r="O51" s="85"/>
    </row>
    <row r="52" spans="1:15" ht="18.75" customHeight="1" x14ac:dyDescent="0.2">
      <c r="A52" s="548"/>
      <c r="B52" s="530" t="s">
        <v>10</v>
      </c>
      <c r="C52" s="530"/>
      <c r="D52" s="217"/>
      <c r="E52" s="270"/>
      <c r="F52" s="265"/>
      <c r="G52" s="265"/>
      <c r="H52" s="64"/>
      <c r="I52" s="237"/>
      <c r="J52" s="64"/>
      <c r="K52" s="65"/>
      <c r="L52" s="64"/>
      <c r="M52" s="88"/>
      <c r="N52" s="75" t="str">
        <f t="shared" si="2"/>
        <v/>
      </c>
      <c r="O52" s="87">
        <f>SUM(N52:N55)</f>
        <v>0</v>
      </c>
    </row>
    <row r="53" spans="1:15" ht="18.75" customHeight="1" x14ac:dyDescent="0.2">
      <c r="A53" s="548"/>
      <c r="B53" s="530"/>
      <c r="C53" s="530"/>
      <c r="D53" s="219"/>
      <c r="E53" s="271"/>
      <c r="F53" s="266"/>
      <c r="G53" s="266"/>
      <c r="H53" s="53"/>
      <c r="I53" s="238"/>
      <c r="J53" s="53"/>
      <c r="K53" s="16"/>
      <c r="L53" s="53"/>
      <c r="M53" s="83"/>
      <c r="N53" s="56" t="str">
        <f t="shared" ref="N53" si="6">IF(ISNUMBER(F53),(ROUNDDOWN(PRODUCT(F53,G53,I53,K53),0)),"")</f>
        <v/>
      </c>
      <c r="O53" s="84"/>
    </row>
    <row r="54" spans="1:15" ht="18.75" customHeight="1" x14ac:dyDescent="0.2">
      <c r="A54" s="548"/>
      <c r="B54" s="531"/>
      <c r="C54" s="531"/>
      <c r="D54" s="219"/>
      <c r="E54" s="271"/>
      <c r="F54" s="266"/>
      <c r="G54" s="266"/>
      <c r="H54" s="53"/>
      <c r="I54" s="238"/>
      <c r="J54" s="53"/>
      <c r="K54" s="16"/>
      <c r="L54" s="53"/>
      <c r="M54" s="83"/>
      <c r="N54" s="56" t="str">
        <f t="shared" si="2"/>
        <v/>
      </c>
      <c r="O54" s="84"/>
    </row>
    <row r="55" spans="1:15" ht="18.75" customHeight="1" x14ac:dyDescent="0.2">
      <c r="A55" s="548"/>
      <c r="B55" s="531"/>
      <c r="C55" s="531"/>
      <c r="D55" s="220"/>
      <c r="E55" s="272"/>
      <c r="F55" s="284"/>
      <c r="G55" s="284"/>
      <c r="H55" s="66"/>
      <c r="I55" s="287"/>
      <c r="J55" s="66"/>
      <c r="K55" s="67"/>
      <c r="L55" s="66"/>
      <c r="M55" s="91"/>
      <c r="N55" s="76" t="str">
        <f t="shared" si="2"/>
        <v/>
      </c>
      <c r="O55" s="85"/>
    </row>
    <row r="56" spans="1:15" ht="18.75" customHeight="1" x14ac:dyDescent="0.2">
      <c r="A56" s="548"/>
      <c r="B56" s="530" t="s">
        <v>11</v>
      </c>
      <c r="C56" s="530"/>
      <c r="D56" s="217"/>
      <c r="E56" s="270"/>
      <c r="F56" s="265"/>
      <c r="G56" s="265"/>
      <c r="H56" s="64"/>
      <c r="I56" s="237"/>
      <c r="J56" s="64"/>
      <c r="K56" s="65"/>
      <c r="L56" s="64"/>
      <c r="M56" s="88"/>
      <c r="N56" s="75" t="str">
        <f t="shared" si="2"/>
        <v/>
      </c>
      <c r="O56" s="87">
        <f>SUM(N56:N60)</f>
        <v>0</v>
      </c>
    </row>
    <row r="57" spans="1:15" ht="18.75" customHeight="1" x14ac:dyDescent="0.2">
      <c r="A57" s="548"/>
      <c r="B57" s="530"/>
      <c r="C57" s="530"/>
      <c r="D57" s="219"/>
      <c r="E57" s="271"/>
      <c r="F57" s="266"/>
      <c r="G57" s="266"/>
      <c r="H57" s="53"/>
      <c r="I57" s="238"/>
      <c r="J57" s="53"/>
      <c r="K57" s="16"/>
      <c r="L57" s="53"/>
      <c r="M57" s="83"/>
      <c r="N57" s="56" t="str">
        <f t="shared" ref="N57:N58" si="7">IF(ISNUMBER(F57),(ROUNDDOWN(PRODUCT(F57,G57,I57,K57),0)),"")</f>
        <v/>
      </c>
      <c r="O57" s="84"/>
    </row>
    <row r="58" spans="1:15" ht="18.75" customHeight="1" x14ac:dyDescent="0.2">
      <c r="A58" s="548"/>
      <c r="B58" s="530"/>
      <c r="C58" s="530"/>
      <c r="D58" s="219"/>
      <c r="E58" s="271"/>
      <c r="F58" s="266"/>
      <c r="G58" s="266"/>
      <c r="H58" s="53"/>
      <c r="I58" s="238"/>
      <c r="J58" s="53"/>
      <c r="K58" s="16"/>
      <c r="L58" s="53"/>
      <c r="M58" s="83"/>
      <c r="N58" s="56" t="str">
        <f t="shared" si="7"/>
        <v/>
      </c>
      <c r="O58" s="84"/>
    </row>
    <row r="59" spans="1:15" ht="18.75" customHeight="1" x14ac:dyDescent="0.2">
      <c r="A59" s="548"/>
      <c r="B59" s="531"/>
      <c r="C59" s="531"/>
      <c r="D59" s="219"/>
      <c r="E59" s="271"/>
      <c r="F59" s="266"/>
      <c r="G59" s="266"/>
      <c r="H59" s="53"/>
      <c r="I59" s="238"/>
      <c r="J59" s="53"/>
      <c r="K59" s="16"/>
      <c r="L59" s="53"/>
      <c r="M59" s="83"/>
      <c r="N59" s="56" t="str">
        <f t="shared" si="2"/>
        <v/>
      </c>
      <c r="O59" s="84"/>
    </row>
    <row r="60" spans="1:15" ht="18.75" customHeight="1" x14ac:dyDescent="0.2">
      <c r="A60" s="548"/>
      <c r="B60" s="531"/>
      <c r="C60" s="531"/>
      <c r="D60" s="220"/>
      <c r="E60" s="272"/>
      <c r="F60" s="284"/>
      <c r="G60" s="284"/>
      <c r="H60" s="66"/>
      <c r="I60" s="287"/>
      <c r="J60" s="66"/>
      <c r="K60" s="67"/>
      <c r="L60" s="66"/>
      <c r="M60" s="91"/>
      <c r="N60" s="76" t="str">
        <f t="shared" si="2"/>
        <v/>
      </c>
      <c r="O60" s="85"/>
    </row>
    <row r="61" spans="1:15" ht="18.75" customHeight="1" x14ac:dyDescent="0.2">
      <c r="A61" s="548"/>
      <c r="B61" s="530" t="s">
        <v>12</v>
      </c>
      <c r="C61" s="530"/>
      <c r="D61" s="217"/>
      <c r="E61" s="270"/>
      <c r="F61" s="265"/>
      <c r="G61" s="265"/>
      <c r="H61" s="64"/>
      <c r="I61" s="237"/>
      <c r="J61" s="64"/>
      <c r="K61" s="65"/>
      <c r="L61" s="64"/>
      <c r="M61" s="88"/>
      <c r="N61" s="75" t="str">
        <f t="shared" si="2"/>
        <v/>
      </c>
      <c r="O61" s="87">
        <f>SUM(N61:N65)</f>
        <v>0</v>
      </c>
    </row>
    <row r="62" spans="1:15" ht="18.75" customHeight="1" x14ac:dyDescent="0.2">
      <c r="A62" s="548"/>
      <c r="B62" s="530"/>
      <c r="C62" s="530"/>
      <c r="D62" s="219"/>
      <c r="E62" s="271"/>
      <c r="F62" s="266"/>
      <c r="G62" s="266"/>
      <c r="H62" s="53"/>
      <c r="I62" s="238"/>
      <c r="J62" s="53"/>
      <c r="K62" s="16"/>
      <c r="L62" s="53"/>
      <c r="M62" s="83"/>
      <c r="N62" s="56" t="str">
        <f t="shared" si="2"/>
        <v/>
      </c>
      <c r="O62" s="84"/>
    </row>
    <row r="63" spans="1:15" ht="18.75" customHeight="1" x14ac:dyDescent="0.2">
      <c r="A63" s="548"/>
      <c r="B63" s="530"/>
      <c r="C63" s="530"/>
      <c r="D63" s="219"/>
      <c r="E63" s="271"/>
      <c r="F63" s="266"/>
      <c r="G63" s="266"/>
      <c r="H63" s="53"/>
      <c r="I63" s="238"/>
      <c r="J63" s="53"/>
      <c r="K63" s="16"/>
      <c r="L63" s="53"/>
      <c r="M63" s="83"/>
      <c r="N63" s="56" t="str">
        <f t="shared" ref="N63" si="8">IF(ISNUMBER(F63),(ROUNDDOWN(PRODUCT(F63,G63,I63,K63),0)),"")</f>
        <v/>
      </c>
      <c r="O63" s="84"/>
    </row>
    <row r="64" spans="1:15" ht="18.75" customHeight="1" x14ac:dyDescent="0.2">
      <c r="A64" s="548"/>
      <c r="B64" s="531"/>
      <c r="C64" s="531"/>
      <c r="D64" s="219"/>
      <c r="E64" s="271"/>
      <c r="F64" s="266"/>
      <c r="G64" s="266"/>
      <c r="H64" s="53"/>
      <c r="I64" s="238"/>
      <c r="J64" s="53"/>
      <c r="K64" s="16"/>
      <c r="L64" s="53"/>
      <c r="M64" s="83"/>
      <c r="N64" s="56" t="str">
        <f t="shared" si="2"/>
        <v/>
      </c>
      <c r="O64" s="84"/>
    </row>
    <row r="65" spans="1:15" ht="18.75" customHeight="1" x14ac:dyDescent="0.2">
      <c r="A65" s="548"/>
      <c r="B65" s="531"/>
      <c r="C65" s="531"/>
      <c r="D65" s="220"/>
      <c r="E65" s="272"/>
      <c r="F65" s="284"/>
      <c r="G65" s="284"/>
      <c r="H65" s="66"/>
      <c r="I65" s="287"/>
      <c r="J65" s="66"/>
      <c r="K65" s="67"/>
      <c r="L65" s="66"/>
      <c r="M65" s="91"/>
      <c r="N65" s="76" t="str">
        <f t="shared" si="2"/>
        <v/>
      </c>
      <c r="O65" s="85"/>
    </row>
    <row r="66" spans="1:15" ht="18.75" customHeight="1" x14ac:dyDescent="0.2">
      <c r="A66" s="548"/>
      <c r="B66" s="530" t="s">
        <v>13</v>
      </c>
      <c r="C66" s="530"/>
      <c r="D66" s="217"/>
      <c r="E66" s="270"/>
      <c r="F66" s="265"/>
      <c r="G66" s="265"/>
      <c r="H66" s="64"/>
      <c r="I66" s="237"/>
      <c r="J66" s="64"/>
      <c r="K66" s="65"/>
      <c r="L66" s="64"/>
      <c r="M66" s="88"/>
      <c r="N66" s="75" t="str">
        <f t="shared" si="2"/>
        <v/>
      </c>
      <c r="O66" s="87">
        <f>SUM(N66:N68)</f>
        <v>0</v>
      </c>
    </row>
    <row r="67" spans="1:15" ht="18.75" customHeight="1" x14ac:dyDescent="0.2">
      <c r="A67" s="548"/>
      <c r="B67" s="531"/>
      <c r="C67" s="531"/>
      <c r="D67" s="219"/>
      <c r="E67" s="271"/>
      <c r="F67" s="266"/>
      <c r="G67" s="266"/>
      <c r="H67" s="53"/>
      <c r="I67" s="238"/>
      <c r="J67" s="53"/>
      <c r="K67" s="16"/>
      <c r="L67" s="53"/>
      <c r="M67" s="83"/>
      <c r="N67" s="56" t="str">
        <f t="shared" si="2"/>
        <v/>
      </c>
      <c r="O67" s="84"/>
    </row>
    <row r="68" spans="1:15" ht="18.75" customHeight="1" x14ac:dyDescent="0.2">
      <c r="A68" s="548"/>
      <c r="B68" s="531"/>
      <c r="C68" s="531"/>
      <c r="D68" s="220"/>
      <c r="E68" s="272"/>
      <c r="F68" s="284"/>
      <c r="G68" s="284"/>
      <c r="H68" s="66"/>
      <c r="I68" s="287"/>
      <c r="J68" s="66"/>
      <c r="K68" s="67"/>
      <c r="L68" s="66"/>
      <c r="M68" s="91"/>
      <c r="N68" s="76" t="str">
        <f t="shared" si="2"/>
        <v/>
      </c>
      <c r="O68" s="85"/>
    </row>
    <row r="69" spans="1:15" ht="18.75" customHeight="1" x14ac:dyDescent="0.2">
      <c r="A69" s="548"/>
      <c r="B69" s="572" t="s">
        <v>101</v>
      </c>
      <c r="C69" s="530"/>
      <c r="D69" s="217"/>
      <c r="E69" s="273"/>
      <c r="F69" s="265"/>
      <c r="G69" s="265"/>
      <c r="H69" s="64"/>
      <c r="I69" s="237"/>
      <c r="J69" s="64"/>
      <c r="K69" s="65"/>
      <c r="L69" s="64"/>
      <c r="M69" s="88"/>
      <c r="N69" s="75" t="str">
        <f t="shared" si="2"/>
        <v/>
      </c>
      <c r="O69" s="87">
        <f>SUM(N69:N71)</f>
        <v>0</v>
      </c>
    </row>
    <row r="70" spans="1:15" ht="18.75" customHeight="1" x14ac:dyDescent="0.2">
      <c r="A70" s="548"/>
      <c r="B70" s="531"/>
      <c r="C70" s="531"/>
      <c r="D70" s="219"/>
      <c r="E70" s="274"/>
      <c r="F70" s="266"/>
      <c r="G70" s="266"/>
      <c r="H70" s="53"/>
      <c r="I70" s="238"/>
      <c r="J70" s="53"/>
      <c r="K70" s="16"/>
      <c r="L70" s="53"/>
      <c r="M70" s="83"/>
      <c r="N70" s="56" t="str">
        <f t="shared" si="2"/>
        <v/>
      </c>
      <c r="O70" s="84"/>
    </row>
    <row r="71" spans="1:15" ht="18.75" customHeight="1" x14ac:dyDescent="0.2">
      <c r="A71" s="548"/>
      <c r="B71" s="531"/>
      <c r="C71" s="531"/>
      <c r="D71" s="220"/>
      <c r="E71" s="275"/>
      <c r="F71" s="284"/>
      <c r="G71" s="284"/>
      <c r="H71" s="66"/>
      <c r="I71" s="287"/>
      <c r="J71" s="66"/>
      <c r="K71" s="67"/>
      <c r="L71" s="66"/>
      <c r="M71" s="91"/>
      <c r="N71" s="76" t="str">
        <f>IF(ISNUMBER(F71),(ROUNDDOWN(PRODUCT(F71,G71,I71,K71),0)),"")</f>
        <v/>
      </c>
      <c r="O71" s="85"/>
    </row>
    <row r="72" spans="1:15" ht="29.25" customHeight="1" thickBot="1" x14ac:dyDescent="0.25">
      <c r="A72" s="548"/>
      <c r="B72" s="561" t="s">
        <v>47</v>
      </c>
      <c r="C72" s="562"/>
      <c r="D72" s="82"/>
      <c r="E72" s="77" t="s">
        <v>78</v>
      </c>
      <c r="F72" s="99" t="str">
        <f>IF(B16="ア 課税事業者",SUMIF(M28:M71,"〇",N28:N71),IF(B16="選択してください","","計上対象外"))</f>
        <v/>
      </c>
      <c r="G72" s="78" t="s">
        <v>33</v>
      </c>
      <c r="H72" s="521" t="s">
        <v>77</v>
      </c>
      <c r="I72" s="521"/>
      <c r="J72" s="521"/>
      <c r="K72" s="521"/>
      <c r="L72" s="521"/>
      <c r="M72" s="522"/>
      <c r="N72" s="98">
        <f>IF(B16="ア 課税事業者",ROUNDDOWN(F72*0.1,0),0)</f>
        <v>0</v>
      </c>
      <c r="O72" s="92">
        <f>SUM(N72)</f>
        <v>0</v>
      </c>
    </row>
    <row r="73" spans="1:15" ht="15" customHeight="1" x14ac:dyDescent="0.2">
      <c r="A73" s="352" t="s">
        <v>16</v>
      </c>
      <c r="B73" s="532"/>
      <c r="C73" s="532"/>
      <c r="D73" s="107"/>
      <c r="E73" s="68"/>
      <c r="F73" s="68"/>
      <c r="G73" s="68"/>
      <c r="H73" s="68"/>
      <c r="I73" s="79"/>
      <c r="J73" s="68"/>
      <c r="K73" s="51"/>
      <c r="L73" s="68"/>
      <c r="M73" s="51"/>
      <c r="N73" s="51"/>
      <c r="O73" s="247" t="s">
        <v>36</v>
      </c>
    </row>
    <row r="74" spans="1:15" ht="36.75" customHeight="1" thickBot="1" x14ac:dyDescent="0.25">
      <c r="A74" s="345"/>
      <c r="B74" s="533"/>
      <c r="C74" s="533"/>
      <c r="D74" s="248"/>
      <c r="E74" s="81" t="s">
        <v>62</v>
      </c>
      <c r="F74" s="86"/>
      <c r="G74" s="19" t="s">
        <v>45</v>
      </c>
      <c r="H74" s="507" t="s">
        <v>74</v>
      </c>
      <c r="I74" s="508"/>
      <c r="J74" s="508"/>
      <c r="K74" s="508"/>
      <c r="L74" s="508"/>
      <c r="M74" s="509"/>
      <c r="N74" s="100">
        <f>ROUNDDOWN(SUM(O28:O72)*F74,0)</f>
        <v>0</v>
      </c>
      <c r="O74" s="94">
        <f>SUM(N74)</f>
        <v>0</v>
      </c>
    </row>
    <row r="75" spans="1:15" ht="15" customHeight="1" x14ac:dyDescent="0.2">
      <c r="A75" s="352" t="s">
        <v>17</v>
      </c>
      <c r="B75" s="532"/>
      <c r="C75" s="532"/>
      <c r="D75" s="245" t="s">
        <v>121</v>
      </c>
      <c r="E75" s="80" t="s">
        <v>52</v>
      </c>
      <c r="F75" s="460" t="s">
        <v>46</v>
      </c>
      <c r="G75" s="460"/>
      <c r="H75" s="68"/>
      <c r="I75" s="79"/>
      <c r="J75" s="68"/>
      <c r="K75" s="51"/>
      <c r="L75" s="68"/>
      <c r="M75" s="51"/>
      <c r="N75" s="51"/>
      <c r="O75" s="247" t="s">
        <v>36</v>
      </c>
    </row>
    <row r="76" spans="1:15" ht="18.75" customHeight="1" x14ac:dyDescent="0.2">
      <c r="A76" s="353"/>
      <c r="B76" s="534"/>
      <c r="C76" s="534"/>
      <c r="D76" s="219"/>
      <c r="E76" s="277"/>
      <c r="F76" s="501"/>
      <c r="G76" s="502"/>
      <c r="H76" s="510" t="s">
        <v>125</v>
      </c>
      <c r="I76" s="511"/>
      <c r="J76" s="511"/>
      <c r="K76" s="511"/>
      <c r="L76" s="511"/>
      <c r="M76" s="512"/>
      <c r="N76" s="75" t="str">
        <f>IF(ISNUMBER(F76),PRODUCT(F76),"")</f>
        <v/>
      </c>
      <c r="O76" s="87">
        <f>SUM(N76:N78)</f>
        <v>0</v>
      </c>
    </row>
    <row r="77" spans="1:15" ht="18.75" customHeight="1" x14ac:dyDescent="0.2">
      <c r="A77" s="353"/>
      <c r="B77" s="534"/>
      <c r="C77" s="534"/>
      <c r="D77" s="219"/>
      <c r="E77" s="278"/>
      <c r="F77" s="519"/>
      <c r="G77" s="520"/>
      <c r="H77" s="513"/>
      <c r="I77" s="514"/>
      <c r="J77" s="514"/>
      <c r="K77" s="514"/>
      <c r="L77" s="514"/>
      <c r="M77" s="515"/>
      <c r="N77" s="56" t="str">
        <f>IF(ISNUMBER(F77),PRODUCT(F77),"")</f>
        <v/>
      </c>
      <c r="O77" s="84"/>
    </row>
    <row r="78" spans="1:15" ht="22.5" customHeight="1" thickBot="1" x14ac:dyDescent="0.25">
      <c r="A78" s="535"/>
      <c r="B78" s="536"/>
      <c r="C78" s="536"/>
      <c r="D78" s="219"/>
      <c r="E78" s="279"/>
      <c r="F78" s="503"/>
      <c r="G78" s="504"/>
      <c r="H78" s="516"/>
      <c r="I78" s="517"/>
      <c r="J78" s="517"/>
      <c r="K78" s="517"/>
      <c r="L78" s="517"/>
      <c r="M78" s="518"/>
      <c r="N78" s="93" t="str">
        <f>IF(ISNUMBER(F78),PRODUCT(F78),"")</f>
        <v/>
      </c>
      <c r="O78" s="95"/>
    </row>
    <row r="79" spans="1:15" ht="22.5" customHeight="1" thickTop="1" thickBot="1" x14ac:dyDescent="0.25">
      <c r="A79" s="537" t="s">
        <v>102</v>
      </c>
      <c r="B79" s="538"/>
      <c r="C79" s="538"/>
      <c r="D79" s="493"/>
      <c r="E79" s="493"/>
      <c r="F79" s="493"/>
      <c r="G79" s="493"/>
      <c r="H79" s="493"/>
      <c r="I79" s="493"/>
      <c r="J79" s="493"/>
      <c r="K79" s="493"/>
      <c r="L79" s="493"/>
      <c r="M79" s="494"/>
      <c r="N79" s="495">
        <f>SUM(O28:O78)</f>
        <v>0</v>
      </c>
      <c r="O79" s="496"/>
    </row>
    <row r="80" spans="1:15" s="3" customFormat="1" ht="22.5" customHeight="1" thickBot="1" x14ac:dyDescent="0.25">
      <c r="A80" s="392" t="s">
        <v>96</v>
      </c>
      <c r="B80" s="393"/>
      <c r="C80" s="393"/>
      <c r="D80" s="96" t="s">
        <v>121</v>
      </c>
      <c r="E80" s="27" t="s">
        <v>51</v>
      </c>
      <c r="F80" s="14" t="s">
        <v>48</v>
      </c>
      <c r="G80" s="459" t="s">
        <v>37</v>
      </c>
      <c r="H80" s="369"/>
      <c r="I80" s="401" t="s">
        <v>38</v>
      </c>
      <c r="J80" s="369"/>
      <c r="K80" s="401" t="s">
        <v>39</v>
      </c>
      <c r="L80" s="369"/>
      <c r="M80" s="103"/>
      <c r="N80" s="15" t="s">
        <v>31</v>
      </c>
      <c r="O80" s="33" t="s">
        <v>50</v>
      </c>
    </row>
    <row r="81" spans="1:15" s="3" customFormat="1" ht="18.75" customHeight="1" x14ac:dyDescent="0.2">
      <c r="A81" s="539" t="s">
        <v>19</v>
      </c>
      <c r="B81" s="523" t="s">
        <v>126</v>
      </c>
      <c r="C81" s="524"/>
      <c r="D81" s="290"/>
      <c r="E81" s="291"/>
      <c r="F81" s="292"/>
      <c r="G81" s="293"/>
      <c r="H81" s="294"/>
      <c r="I81" s="293"/>
      <c r="J81" s="295"/>
      <c r="K81" s="293"/>
      <c r="L81" s="296"/>
      <c r="M81" s="297"/>
      <c r="N81" s="298" t="str">
        <f>IF(ISNUMBER(F81),(ROUNDDOWN(PRODUCT(F81,G81,I81,K81),0)),"")</f>
        <v/>
      </c>
      <c r="O81" s="299">
        <f>SUM(N81:N82)</f>
        <v>0</v>
      </c>
    </row>
    <row r="82" spans="1:15" s="3" customFormat="1" ht="18.75" customHeight="1" x14ac:dyDescent="0.2">
      <c r="A82" s="540"/>
      <c r="B82" s="525"/>
      <c r="C82" s="526"/>
      <c r="D82" s="222"/>
      <c r="E82" s="281"/>
      <c r="F82" s="286"/>
      <c r="G82" s="287"/>
      <c r="H82" s="102"/>
      <c r="I82" s="287"/>
      <c r="J82" s="102"/>
      <c r="K82" s="287"/>
      <c r="L82" s="102"/>
      <c r="M82" s="105"/>
      <c r="N82" s="76" t="str">
        <f>IF(ISNUMBER(F82),(ROUNDDOWN(PRODUCT(F82,G82,I82,K82),0)),"")</f>
        <v/>
      </c>
      <c r="O82" s="174"/>
    </row>
    <row r="83" spans="1:15" s="3" customFormat="1" ht="18.75" customHeight="1" x14ac:dyDescent="0.2">
      <c r="A83" s="540"/>
      <c r="B83" s="542" t="s">
        <v>20</v>
      </c>
      <c r="C83" s="543"/>
      <c r="D83" s="221"/>
      <c r="E83" s="280"/>
      <c r="F83" s="285"/>
      <c r="G83" s="237"/>
      <c r="H83" s="101"/>
      <c r="I83" s="237"/>
      <c r="J83" s="101"/>
      <c r="K83" s="237"/>
      <c r="L83" s="101"/>
      <c r="M83" s="104"/>
      <c r="N83" s="75" t="str">
        <f t="shared" ref="N83:N88" si="9">IF(ISNUMBER(F83),(ROUNDDOWN(PRODUCT(F83,G83,I83,K83),0)),"")</f>
        <v/>
      </c>
      <c r="O83" s="87">
        <f>SUM(N83:N84)</f>
        <v>0</v>
      </c>
    </row>
    <row r="84" spans="1:15" s="3" customFormat="1" ht="18.75" customHeight="1" x14ac:dyDescent="0.2">
      <c r="A84" s="540"/>
      <c r="B84" s="525"/>
      <c r="C84" s="526"/>
      <c r="D84" s="222"/>
      <c r="E84" s="281"/>
      <c r="F84" s="286"/>
      <c r="G84" s="287"/>
      <c r="H84" s="102"/>
      <c r="I84" s="287"/>
      <c r="J84" s="102"/>
      <c r="K84" s="287"/>
      <c r="L84" s="102"/>
      <c r="M84" s="105"/>
      <c r="N84" s="76" t="str">
        <f t="shared" si="9"/>
        <v/>
      </c>
      <c r="O84" s="106"/>
    </row>
    <row r="85" spans="1:15" s="3" customFormat="1" ht="18.75" customHeight="1" x14ac:dyDescent="0.2">
      <c r="A85" s="540"/>
      <c r="B85" s="542" t="s">
        <v>21</v>
      </c>
      <c r="C85" s="543"/>
      <c r="D85" s="221"/>
      <c r="E85" s="280"/>
      <c r="F85" s="285"/>
      <c r="G85" s="237"/>
      <c r="H85" s="191"/>
      <c r="I85" s="237"/>
      <c r="J85" s="101"/>
      <c r="K85" s="237"/>
      <c r="L85" s="101"/>
      <c r="M85" s="104"/>
      <c r="N85" s="75" t="str">
        <f t="shared" si="9"/>
        <v/>
      </c>
      <c r="O85" s="87">
        <f>SUM(N85:N86)</f>
        <v>0</v>
      </c>
    </row>
    <row r="86" spans="1:15" s="3" customFormat="1" ht="18.75" customHeight="1" x14ac:dyDescent="0.2">
      <c r="A86" s="540"/>
      <c r="B86" s="525"/>
      <c r="C86" s="526"/>
      <c r="D86" s="222"/>
      <c r="E86" s="281"/>
      <c r="F86" s="286"/>
      <c r="G86" s="287"/>
      <c r="H86" s="102"/>
      <c r="I86" s="287"/>
      <c r="J86" s="102"/>
      <c r="K86" s="287"/>
      <c r="L86" s="102"/>
      <c r="M86" s="105"/>
      <c r="N86" s="76" t="str">
        <f>IF(ISNUMBER(F86),(ROUNDDOWN(PRODUCT(F86,G86,I86,K86),0)),"")</f>
        <v/>
      </c>
      <c r="O86" s="106"/>
    </row>
    <row r="87" spans="1:15" s="3" customFormat="1" ht="18.75" customHeight="1" x14ac:dyDescent="0.2">
      <c r="A87" s="540"/>
      <c r="B87" s="542" t="s">
        <v>22</v>
      </c>
      <c r="C87" s="543"/>
      <c r="D87" s="221"/>
      <c r="E87" s="280"/>
      <c r="F87" s="285"/>
      <c r="G87" s="237"/>
      <c r="H87" s="101"/>
      <c r="I87" s="237"/>
      <c r="J87" s="101"/>
      <c r="K87" s="237"/>
      <c r="L87" s="101"/>
      <c r="M87" s="104"/>
      <c r="N87" s="75" t="str">
        <f t="shared" si="9"/>
        <v/>
      </c>
      <c r="O87" s="87">
        <f>SUM(N87:N88)</f>
        <v>0</v>
      </c>
    </row>
    <row r="88" spans="1:15" s="3" customFormat="1" ht="18.75" customHeight="1" x14ac:dyDescent="0.2">
      <c r="A88" s="541"/>
      <c r="B88" s="525"/>
      <c r="C88" s="526"/>
      <c r="D88" s="222"/>
      <c r="E88" s="281"/>
      <c r="F88" s="300"/>
      <c r="G88" s="284"/>
      <c r="H88" s="102"/>
      <c r="I88" s="284"/>
      <c r="J88" s="102"/>
      <c r="K88" s="284"/>
      <c r="L88" s="102"/>
      <c r="M88" s="105"/>
      <c r="N88" s="76" t="str">
        <f t="shared" si="9"/>
        <v/>
      </c>
      <c r="O88" s="106"/>
    </row>
    <row r="89" spans="1:15" s="3" customFormat="1" ht="18.75" customHeight="1" thickBot="1" x14ac:dyDescent="0.25">
      <c r="A89" s="527" t="s">
        <v>23</v>
      </c>
      <c r="B89" s="528"/>
      <c r="C89" s="529"/>
      <c r="D89" s="301"/>
      <c r="E89" s="302"/>
      <c r="F89" s="303"/>
      <c r="G89" s="304"/>
      <c r="H89" s="305"/>
      <c r="I89" s="306"/>
      <c r="J89" s="307"/>
      <c r="K89" s="304"/>
      <c r="L89" s="305"/>
      <c r="M89" s="308"/>
      <c r="N89" s="309" t="str">
        <f>IF(ISNUMBER(F89),(ROUNDDOWN(PRODUCT(F89,G89,I89,K89),0)),"")</f>
        <v/>
      </c>
      <c r="O89" s="310">
        <f>SUM(N89)</f>
        <v>0</v>
      </c>
    </row>
    <row r="90" spans="1:15" s="3" customFormat="1" ht="22.5" customHeight="1" thickBot="1" x14ac:dyDescent="0.25">
      <c r="A90" s="371" t="s">
        <v>103</v>
      </c>
      <c r="B90" s="374"/>
      <c r="C90" s="374"/>
      <c r="D90" s="489"/>
      <c r="E90" s="489"/>
      <c r="F90" s="489"/>
      <c r="G90" s="489"/>
      <c r="H90" s="489"/>
      <c r="I90" s="489"/>
      <c r="J90" s="489"/>
      <c r="K90" s="489"/>
      <c r="L90" s="489"/>
      <c r="M90" s="490"/>
      <c r="N90" s="479">
        <f>SUM(O81:O89)</f>
        <v>0</v>
      </c>
      <c r="O90" s="480"/>
    </row>
    <row r="91" spans="1:15" s="3" customFormat="1" ht="22.5" customHeight="1" thickTop="1" thickBot="1" x14ac:dyDescent="0.25">
      <c r="A91" s="491" t="s">
        <v>104</v>
      </c>
      <c r="B91" s="492"/>
      <c r="C91" s="492"/>
      <c r="D91" s="493"/>
      <c r="E91" s="493"/>
      <c r="F91" s="493"/>
      <c r="G91" s="493"/>
      <c r="H91" s="493"/>
      <c r="I91" s="493"/>
      <c r="J91" s="493"/>
      <c r="K91" s="493"/>
      <c r="L91" s="493"/>
      <c r="M91" s="494"/>
      <c r="N91" s="495">
        <f>N79-N90</f>
        <v>0</v>
      </c>
      <c r="O91" s="496"/>
    </row>
    <row r="92" spans="1:15" ht="15" customHeight="1" x14ac:dyDescent="0.2">
      <c r="E92" s="4"/>
      <c r="F92" s="4"/>
      <c r="G92" s="4"/>
      <c r="H92" s="4"/>
      <c r="I92" s="4"/>
      <c r="J92" s="4"/>
      <c r="K92" s="4"/>
      <c r="L92" s="4"/>
      <c r="M92" s="4"/>
      <c r="N92" s="4"/>
      <c r="O92" s="4"/>
    </row>
    <row r="93" spans="1:15" s="1" customFormat="1" ht="22.5" customHeight="1" x14ac:dyDescent="0.2">
      <c r="A93" s="144" t="s">
        <v>97</v>
      </c>
      <c r="D93" s="108"/>
    </row>
    <row r="94" spans="1:15" s="1" customFormat="1" ht="19.5" customHeight="1" x14ac:dyDescent="0.2">
      <c r="A94" s="108" t="s">
        <v>76</v>
      </c>
    </row>
    <row r="95" spans="1:15" s="1" customFormat="1" ht="22.5" customHeight="1" x14ac:dyDescent="0.2">
      <c r="A95" s="430" t="s">
        <v>122</v>
      </c>
      <c r="B95" s="431"/>
      <c r="C95" s="431"/>
      <c r="D95" s="264"/>
      <c r="E95" s="262" t="s">
        <v>91</v>
      </c>
      <c r="F95" s="487"/>
      <c r="G95" s="488"/>
      <c r="H95" s="488"/>
      <c r="I95" s="488"/>
      <c r="J95" s="488"/>
    </row>
    <row r="96" spans="1:15" s="1" customFormat="1" ht="22.5" customHeight="1" x14ac:dyDescent="0.2">
      <c r="A96" s="440" t="s">
        <v>92</v>
      </c>
      <c r="B96" s="445"/>
      <c r="C96" s="446"/>
      <c r="D96" s="481"/>
      <c r="E96" s="482"/>
      <c r="F96" s="482"/>
      <c r="G96" s="482"/>
      <c r="H96" s="482"/>
      <c r="I96" s="482"/>
      <c r="J96" s="483"/>
      <c r="K96"/>
      <c r="L96"/>
      <c r="M96" s="45"/>
      <c r="N96" s="443" t="s">
        <v>2</v>
      </c>
    </row>
    <row r="97" spans="1:21" s="1" customFormat="1" ht="22.5" customHeight="1" x14ac:dyDescent="0.2">
      <c r="A97" s="440" t="s">
        <v>107</v>
      </c>
      <c r="B97" s="445"/>
      <c r="C97" s="446"/>
      <c r="D97" s="447" ph="1"/>
      <c r="E97" s="448"/>
      <c r="F97" s="448"/>
      <c r="G97" s="448"/>
      <c r="H97" s="448"/>
      <c r="I97" s="448"/>
      <c r="J97" s="449"/>
      <c r="K97"/>
      <c r="L97"/>
      <c r="M97" s="45"/>
      <c r="N97" s="443"/>
    </row>
    <row r="98" spans="1:21" s="1" customFormat="1" ht="11.25" customHeight="1" x14ac:dyDescent="0.2">
      <c r="M98" s="50"/>
      <c r="N98" s="444"/>
      <c r="O98" s="38"/>
    </row>
    <row r="99" spans="1:21" s="1" customFormat="1" ht="23.25" customHeight="1" x14ac:dyDescent="0.2">
      <c r="A99" s="261" t="s">
        <v>82</v>
      </c>
      <c r="B99" s="440" t="s">
        <v>81</v>
      </c>
      <c r="C99" s="446"/>
      <c r="D99" s="440" t="s">
        <v>53</v>
      </c>
      <c r="E99" s="446"/>
      <c r="F99" s="262" t="s">
        <v>48</v>
      </c>
      <c r="G99" s="440" t="s">
        <v>54</v>
      </c>
      <c r="H99" s="435"/>
      <c r="I99" s="440" t="s">
        <v>55</v>
      </c>
      <c r="J99" s="435"/>
      <c r="K99" s="440" t="s">
        <v>56</v>
      </c>
      <c r="L99" s="435"/>
      <c r="M99" s="440" t="s">
        <v>31</v>
      </c>
      <c r="N99" s="446"/>
    </row>
    <row r="100" spans="1:21" s="1" customFormat="1" ht="18.75" customHeight="1" x14ac:dyDescent="0.2">
      <c r="A100" s="109"/>
      <c r="B100" s="468"/>
      <c r="C100" s="469"/>
      <c r="D100" s="544"/>
      <c r="E100" s="545"/>
      <c r="F100" s="192"/>
      <c r="G100" s="193"/>
      <c r="H100" s="193"/>
      <c r="I100" s="194"/>
      <c r="J100" s="193"/>
      <c r="K100" s="194"/>
      <c r="L100" s="193"/>
      <c r="M100" s="465" t="str">
        <f>IF(ISNUMBER(F100),(ROUNDDOWN(PRODUCT(F100,G100,I100,K100),0)),"")</f>
        <v/>
      </c>
      <c r="N100" s="466"/>
    </row>
    <row r="101" spans="1:21" s="1" customFormat="1" ht="18.75" customHeight="1" x14ac:dyDescent="0.2">
      <c r="A101" s="110"/>
      <c r="B101" s="424"/>
      <c r="C101" s="425"/>
      <c r="D101" s="418"/>
      <c r="E101" s="419"/>
      <c r="F101" s="195"/>
      <c r="G101" s="196"/>
      <c r="H101" s="196"/>
      <c r="I101" s="197"/>
      <c r="J101" s="196"/>
      <c r="K101" s="197"/>
      <c r="L101" s="196"/>
      <c r="M101" s="426" t="str">
        <f t="shared" ref="M101:M103" si="10">IF(ISNUMBER(F101),(ROUNDDOWN(PRODUCT(F101,G101,I101,K101),0)),"")</f>
        <v/>
      </c>
      <c r="N101" s="427"/>
    </row>
    <row r="102" spans="1:21" s="1" customFormat="1" ht="18.75" customHeight="1" x14ac:dyDescent="0.2">
      <c r="A102" s="111"/>
      <c r="B102" s="424"/>
      <c r="C102" s="425"/>
      <c r="D102" s="418"/>
      <c r="E102" s="419"/>
      <c r="F102" s="198"/>
      <c r="G102" s="199"/>
      <c r="H102" s="199"/>
      <c r="I102" s="200"/>
      <c r="J102" s="199"/>
      <c r="K102" s="200"/>
      <c r="L102" s="199"/>
      <c r="M102" s="426" t="str">
        <f t="shared" si="10"/>
        <v/>
      </c>
      <c r="N102" s="427"/>
    </row>
    <row r="103" spans="1:21" s="1" customFormat="1" ht="18.75" customHeight="1" thickBot="1" x14ac:dyDescent="0.25">
      <c r="A103" s="112"/>
      <c r="B103" s="505"/>
      <c r="C103" s="506"/>
      <c r="D103" s="422"/>
      <c r="E103" s="423"/>
      <c r="F103" s="201"/>
      <c r="G103" s="202"/>
      <c r="H103" s="202"/>
      <c r="I103" s="203"/>
      <c r="J103" s="204"/>
      <c r="K103" s="205"/>
      <c r="L103" s="202"/>
      <c r="M103" s="428" t="str">
        <f t="shared" si="10"/>
        <v/>
      </c>
      <c r="N103" s="429"/>
    </row>
    <row r="104" spans="1:21" s="1" customFormat="1" ht="23.25" customHeight="1" thickTop="1" x14ac:dyDescent="0.2">
      <c r="A104" s="441" t="s">
        <v>83</v>
      </c>
      <c r="B104" s="442"/>
      <c r="C104" s="442"/>
      <c r="D104" s="438"/>
      <c r="E104" s="438"/>
      <c r="F104" s="438"/>
      <c r="G104" s="438"/>
      <c r="H104" s="438"/>
      <c r="I104" s="438"/>
      <c r="J104" s="438"/>
      <c r="K104" s="438"/>
      <c r="L104" s="439"/>
      <c r="M104" s="420">
        <f>SUM(M100:N103)</f>
        <v>0</v>
      </c>
      <c r="N104" s="421"/>
    </row>
    <row r="105" spans="1:21" s="1" customFormat="1" ht="11.25" customHeight="1" x14ac:dyDescent="0.2">
      <c r="A105" s="29"/>
      <c r="B105" s="29"/>
      <c r="C105" s="29"/>
      <c r="D105" s="29"/>
      <c r="E105" s="29"/>
      <c r="F105" s="29"/>
      <c r="G105" s="29"/>
      <c r="H105" s="29"/>
      <c r="I105" s="29"/>
      <c r="J105" s="29"/>
      <c r="K105" s="29"/>
      <c r="L105" s="29"/>
      <c r="M105" s="39"/>
      <c r="N105" s="39"/>
    </row>
    <row r="106" spans="1:21" ht="22.5" customHeight="1" x14ac:dyDescent="0.2">
      <c r="A106" s="7" t="s">
        <v>98</v>
      </c>
      <c r="B106" s="20"/>
      <c r="C106" s="20"/>
      <c r="D106" s="20"/>
      <c r="I106" s="13"/>
      <c r="K106" s="13"/>
      <c r="M106" s="13"/>
      <c r="N106" s="13"/>
      <c r="O106" s="113"/>
    </row>
    <row r="107" spans="1:21" s="1" customFormat="1" ht="53.25" customHeight="1" x14ac:dyDescent="0.2">
      <c r="A107" s="467" t="s">
        <v>105</v>
      </c>
      <c r="B107" s="467"/>
      <c r="C107" s="467"/>
      <c r="D107" s="467"/>
      <c r="E107" s="467"/>
      <c r="F107" s="467"/>
      <c r="G107" s="467"/>
      <c r="H107" s="467"/>
      <c r="I107" s="467"/>
      <c r="J107" s="467"/>
      <c r="K107" s="467"/>
      <c r="L107" s="467"/>
      <c r="M107" s="70"/>
      <c r="N107" s="244" t="s">
        <v>57</v>
      </c>
      <c r="O107"/>
      <c r="P107" s="35"/>
      <c r="Q107" s="35"/>
      <c r="R107" s="35"/>
      <c r="S107" s="35"/>
      <c r="T107" s="35"/>
      <c r="U107" s="35"/>
    </row>
    <row r="108" spans="1:21" ht="22.5" customHeight="1" x14ac:dyDescent="0.2">
      <c r="A108" s="432" t="s">
        <v>84</v>
      </c>
      <c r="B108" s="433"/>
      <c r="C108" s="433"/>
      <c r="D108" s="433"/>
      <c r="E108" s="434"/>
      <c r="F108" s="263" t="s">
        <v>48</v>
      </c>
      <c r="G108" s="432" t="s">
        <v>43</v>
      </c>
      <c r="H108" s="435"/>
      <c r="I108" s="432" t="s">
        <v>44</v>
      </c>
      <c r="J108" s="435"/>
      <c r="K108" s="432" t="s">
        <v>39</v>
      </c>
      <c r="L108" s="435"/>
      <c r="M108" s="432" t="s">
        <v>58</v>
      </c>
      <c r="N108" s="464"/>
      <c r="O108" s="141"/>
      <c r="P108" s="35"/>
      <c r="Q108" s="35"/>
      <c r="R108" s="35"/>
      <c r="S108" s="35"/>
      <c r="T108" s="35"/>
      <c r="U108" s="35"/>
    </row>
    <row r="109" spans="1:21" ht="18" customHeight="1" x14ac:dyDescent="0.2">
      <c r="A109" s="450"/>
      <c r="B109" s="451"/>
      <c r="C109" s="451"/>
      <c r="D109" s="451"/>
      <c r="E109" s="452"/>
      <c r="F109" s="251"/>
      <c r="G109" s="65"/>
      <c r="H109" s="88"/>
      <c r="I109" s="237"/>
      <c r="J109" s="254"/>
      <c r="K109" s="65"/>
      <c r="L109" s="88"/>
      <c r="M109" s="465" t="str">
        <f>IF(ISNUMBER(F109),(ROUNDDOWN(PRODUCT(F109,G109,I109,K109),0)),"")</f>
        <v/>
      </c>
      <c r="N109" s="466"/>
      <c r="O109" s="141"/>
      <c r="P109" s="37"/>
      <c r="Q109" s="37"/>
      <c r="R109" s="37"/>
      <c r="S109" s="37"/>
      <c r="T109" s="37"/>
      <c r="U109" s="37"/>
    </row>
    <row r="110" spans="1:21" ht="18" customHeight="1" x14ac:dyDescent="0.2">
      <c r="A110" s="453"/>
      <c r="B110" s="454"/>
      <c r="C110" s="454"/>
      <c r="D110" s="454"/>
      <c r="E110" s="455"/>
      <c r="F110" s="252"/>
      <c r="G110" s="16"/>
      <c r="H110" s="83"/>
      <c r="I110" s="238"/>
      <c r="J110" s="255"/>
      <c r="K110" s="16"/>
      <c r="L110" s="83"/>
      <c r="M110" s="426" t="str">
        <f t="shared" ref="M110:M111" si="11">IF(ISNUMBER(F110),(ROUNDDOWN(PRODUCT(F110,G110,I110,K110),0)),"")</f>
        <v/>
      </c>
      <c r="N110" s="427"/>
      <c r="O110" s="141"/>
      <c r="P110" s="37"/>
      <c r="Q110" s="37"/>
      <c r="R110" s="37"/>
      <c r="S110" s="37"/>
      <c r="T110" s="37"/>
      <c r="U110" s="37"/>
    </row>
    <row r="111" spans="1:21" ht="18" customHeight="1" thickBot="1" x14ac:dyDescent="0.25">
      <c r="A111" s="456"/>
      <c r="B111" s="457"/>
      <c r="C111" s="457"/>
      <c r="D111" s="457"/>
      <c r="E111" s="458"/>
      <c r="F111" s="253"/>
      <c r="G111" s="207"/>
      <c r="H111" s="206"/>
      <c r="I111" s="257"/>
      <c r="J111" s="256"/>
      <c r="K111" s="207"/>
      <c r="L111" s="206"/>
      <c r="M111" s="428" t="str">
        <f t="shared" si="11"/>
        <v/>
      </c>
      <c r="N111" s="429"/>
      <c r="O111" s="141"/>
      <c r="P111" s="37"/>
      <c r="Q111" s="37"/>
      <c r="R111" s="37"/>
      <c r="S111" s="37"/>
      <c r="T111" s="37"/>
      <c r="U111" s="37"/>
    </row>
    <row r="112" spans="1:21" ht="22.5" customHeight="1" thickTop="1" x14ac:dyDescent="0.2">
      <c r="A112" s="436" t="s">
        <v>83</v>
      </c>
      <c r="B112" s="437"/>
      <c r="C112" s="437"/>
      <c r="D112" s="437"/>
      <c r="E112" s="438"/>
      <c r="F112" s="438"/>
      <c r="G112" s="438"/>
      <c r="H112" s="438"/>
      <c r="I112" s="438"/>
      <c r="J112" s="438"/>
      <c r="K112" s="438"/>
      <c r="L112" s="439"/>
      <c r="M112" s="420">
        <f>SUM(M109:N111)</f>
        <v>0</v>
      </c>
      <c r="N112" s="421"/>
      <c r="O112" s="114"/>
      <c r="P112" s="37"/>
      <c r="Q112" s="37"/>
      <c r="R112" s="37"/>
      <c r="S112" s="37"/>
      <c r="T112" s="37"/>
      <c r="U112" s="37"/>
    </row>
    <row r="113" spans="1:21" ht="11" customHeight="1" x14ac:dyDescent="0.2">
      <c r="A113" s="32"/>
      <c r="B113" s="48"/>
      <c r="C113" s="48"/>
      <c r="D113" s="48"/>
      <c r="E113" s="48"/>
      <c r="F113" s="48"/>
      <c r="G113" s="48"/>
      <c r="H113" s="48"/>
      <c r="I113" s="48"/>
      <c r="J113" s="48"/>
      <c r="K113" s="48"/>
      <c r="L113" s="48"/>
      <c r="M113" s="48"/>
      <c r="N113" s="48"/>
      <c r="O113" s="40"/>
      <c r="P113" s="37"/>
      <c r="Q113" s="37"/>
      <c r="R113" s="37"/>
      <c r="S113" s="37"/>
      <c r="T113" s="37"/>
      <c r="U113" s="37"/>
    </row>
    <row r="114" spans="1:21" ht="22.5" customHeight="1" x14ac:dyDescent="0.2">
      <c r="A114" s="7" t="s">
        <v>99</v>
      </c>
      <c r="B114" s="20"/>
      <c r="C114" s="20"/>
      <c r="D114" s="20"/>
      <c r="I114" s="13"/>
      <c r="K114" s="13"/>
      <c r="M114" s="13"/>
      <c r="N114" s="13"/>
      <c r="O114" s="24"/>
    </row>
    <row r="115" spans="1:21" s="1" customFormat="1" ht="41.25" customHeight="1" x14ac:dyDescent="0.2">
      <c r="A115" s="467" t="s">
        <v>106</v>
      </c>
      <c r="B115" s="467"/>
      <c r="C115" s="467"/>
      <c r="D115" s="467"/>
      <c r="E115" s="467"/>
      <c r="F115" s="467"/>
      <c r="G115" s="467"/>
      <c r="H115" s="467"/>
      <c r="I115" s="467"/>
      <c r="J115" s="467"/>
      <c r="K115" s="467"/>
      <c r="L115" s="467"/>
      <c r="M115" s="70"/>
      <c r="N115" s="244" t="s">
        <v>57</v>
      </c>
      <c r="O115"/>
      <c r="P115" s="35"/>
      <c r="Q115" s="35"/>
      <c r="R115" s="35"/>
      <c r="S115" s="35"/>
      <c r="T115" s="35"/>
      <c r="U115" s="35"/>
    </row>
    <row r="116" spans="1:21" ht="22.5" customHeight="1" x14ac:dyDescent="0.2">
      <c r="A116" s="432" t="s">
        <v>84</v>
      </c>
      <c r="B116" s="433"/>
      <c r="C116" s="433"/>
      <c r="D116" s="433"/>
      <c r="E116" s="434"/>
      <c r="F116" s="263" t="s">
        <v>48</v>
      </c>
      <c r="G116" s="432" t="s">
        <v>43</v>
      </c>
      <c r="H116" s="435"/>
      <c r="I116" s="432" t="s">
        <v>44</v>
      </c>
      <c r="J116" s="435"/>
      <c r="K116" s="432" t="s">
        <v>39</v>
      </c>
      <c r="L116" s="435"/>
      <c r="M116" s="432" t="s">
        <v>58</v>
      </c>
      <c r="N116" s="464"/>
      <c r="O116" s="4"/>
    </row>
    <row r="117" spans="1:21" ht="18.75" customHeight="1" x14ac:dyDescent="0.2">
      <c r="A117" s="450"/>
      <c r="B117" s="451"/>
      <c r="C117" s="451"/>
      <c r="D117" s="451"/>
      <c r="E117" s="497"/>
      <c r="F117" s="251"/>
      <c r="G117" s="65"/>
      <c r="H117" s="223"/>
      <c r="I117" s="237"/>
      <c r="J117" s="258"/>
      <c r="K117" s="65"/>
      <c r="L117" s="30"/>
      <c r="M117" s="465" t="str">
        <f>IF(ISNUMBER(F117),(ROUNDDOWN(PRODUCT(F117,G117,I117,K117),0)),"")</f>
        <v/>
      </c>
      <c r="N117" s="466"/>
      <c r="O117" s="4"/>
    </row>
    <row r="118" spans="1:21" ht="18.75" customHeight="1" x14ac:dyDescent="0.2">
      <c r="A118" s="453"/>
      <c r="B118" s="454"/>
      <c r="C118" s="454"/>
      <c r="D118" s="454"/>
      <c r="E118" s="498"/>
      <c r="F118" s="252"/>
      <c r="G118" s="16"/>
      <c r="H118" s="31"/>
      <c r="I118" s="238"/>
      <c r="J118" s="259"/>
      <c r="K118" s="16"/>
      <c r="L118" s="31"/>
      <c r="M118" s="426" t="str">
        <f t="shared" ref="M118:M119" si="12">IF(ISNUMBER(F118),(ROUNDDOWN(PRODUCT(F118,G118,I118,K118),0)),"")</f>
        <v/>
      </c>
      <c r="N118" s="427"/>
      <c r="O118" s="4"/>
    </row>
    <row r="119" spans="1:21" ht="18.75" customHeight="1" thickBot="1" x14ac:dyDescent="0.25">
      <c r="A119" s="499"/>
      <c r="B119" s="500"/>
      <c r="C119" s="500"/>
      <c r="D119" s="500"/>
      <c r="E119" s="500"/>
      <c r="F119" s="253"/>
      <c r="G119" s="207"/>
      <c r="H119" s="71"/>
      <c r="I119" s="257"/>
      <c r="J119" s="260"/>
      <c r="K119" s="207"/>
      <c r="L119" s="71"/>
      <c r="M119" s="428" t="str">
        <f t="shared" si="12"/>
        <v/>
      </c>
      <c r="N119" s="429"/>
      <c r="O119" s="4"/>
    </row>
    <row r="120" spans="1:21" ht="22.5" customHeight="1" thickTop="1" x14ac:dyDescent="0.2">
      <c r="A120" s="436" t="s">
        <v>83</v>
      </c>
      <c r="B120" s="437"/>
      <c r="C120" s="437"/>
      <c r="D120" s="437"/>
      <c r="E120" s="438"/>
      <c r="F120" s="438"/>
      <c r="G120" s="438"/>
      <c r="H120" s="438"/>
      <c r="I120" s="438"/>
      <c r="J120" s="438"/>
      <c r="K120" s="438"/>
      <c r="L120" s="439"/>
      <c r="M120" s="420">
        <f>SUM(M117:N119)</f>
        <v>0</v>
      </c>
      <c r="N120" s="421"/>
      <c r="O120" s="4"/>
    </row>
    <row r="121" spans="1:21" ht="11" customHeight="1" x14ac:dyDescent="0.2">
      <c r="A121" s="48"/>
      <c r="B121" s="48"/>
      <c r="C121" s="48"/>
      <c r="D121" s="48"/>
      <c r="E121" s="48"/>
      <c r="F121" s="48"/>
      <c r="G121" s="48"/>
      <c r="H121" s="48"/>
      <c r="I121" s="48"/>
      <c r="J121" s="48"/>
      <c r="K121" s="48"/>
      <c r="L121" s="48"/>
      <c r="M121" s="48"/>
      <c r="N121" s="48"/>
      <c r="O121" s="48"/>
      <c r="P121" s="37"/>
      <c r="Q121" s="37"/>
      <c r="R121" s="37"/>
      <c r="S121" s="37"/>
      <c r="T121" s="37"/>
      <c r="U121" s="37"/>
    </row>
    <row r="122" spans="1:21" ht="22.5" customHeight="1" x14ac:dyDescent="0.2">
      <c r="A122" s="7" t="s">
        <v>100</v>
      </c>
      <c r="B122" s="20"/>
      <c r="C122" s="20"/>
      <c r="D122" s="20"/>
      <c r="I122" s="13"/>
      <c r="K122" s="13"/>
      <c r="M122" s="13"/>
      <c r="N122" s="13"/>
      <c r="O122" s="24"/>
    </row>
    <row r="123" spans="1:21" ht="11.25" customHeight="1" x14ac:dyDescent="0.2">
      <c r="A123" s="20"/>
      <c r="B123" s="20"/>
      <c r="C123" s="20"/>
      <c r="D123" s="20"/>
      <c r="I123" s="13"/>
      <c r="K123" s="13"/>
      <c r="M123" s="13"/>
      <c r="N123" s="13"/>
      <c r="O123" s="24"/>
    </row>
    <row r="124" spans="1:21" s="1" customFormat="1" ht="22.5" customHeight="1" x14ac:dyDescent="0.2">
      <c r="A124" s="484" t="s">
        <v>75</v>
      </c>
      <c r="B124" s="485"/>
      <c r="C124" s="485"/>
      <c r="D124" s="485"/>
      <c r="E124" s="485"/>
      <c r="F124" s="485"/>
      <c r="G124" s="485"/>
      <c r="H124" s="485"/>
      <c r="I124" s="485"/>
      <c r="J124" s="485"/>
      <c r="K124" s="485"/>
      <c r="L124" s="485"/>
      <c r="M124" s="485"/>
      <c r="N124" s="485"/>
      <c r="O124" s="486"/>
      <c r="P124" s="34"/>
      <c r="Q124" s="35"/>
      <c r="R124" s="35"/>
      <c r="S124" s="35"/>
      <c r="T124" s="35"/>
      <c r="U124" s="35"/>
    </row>
    <row r="125" spans="1:21" ht="22.5" customHeight="1" x14ac:dyDescent="0.2">
      <c r="A125" s="470"/>
      <c r="B125" s="471"/>
      <c r="C125" s="471"/>
      <c r="D125" s="471"/>
      <c r="E125" s="471"/>
      <c r="F125" s="471"/>
      <c r="G125" s="471"/>
      <c r="H125" s="471"/>
      <c r="I125" s="471"/>
      <c r="J125" s="471"/>
      <c r="K125" s="471"/>
      <c r="L125" s="471"/>
      <c r="M125" s="471"/>
      <c r="N125" s="471"/>
      <c r="O125" s="472"/>
      <c r="P125" s="36"/>
      <c r="Q125" s="37"/>
      <c r="R125" s="37"/>
      <c r="S125" s="37"/>
      <c r="T125" s="37"/>
      <c r="U125" s="37"/>
    </row>
    <row r="126" spans="1:21" ht="22.5" customHeight="1" x14ac:dyDescent="0.2">
      <c r="A126" s="473"/>
      <c r="B126" s="474"/>
      <c r="C126" s="474"/>
      <c r="D126" s="474"/>
      <c r="E126" s="474"/>
      <c r="F126" s="474"/>
      <c r="G126" s="474"/>
      <c r="H126" s="474"/>
      <c r="I126" s="474"/>
      <c r="J126" s="474"/>
      <c r="K126" s="474"/>
      <c r="L126" s="474"/>
      <c r="M126" s="474"/>
      <c r="N126" s="474"/>
      <c r="O126" s="475"/>
      <c r="P126" s="36"/>
      <c r="Q126" s="37"/>
      <c r="R126" s="37"/>
      <c r="S126" s="37"/>
      <c r="T126" s="37"/>
      <c r="U126" s="37"/>
    </row>
    <row r="127" spans="1:21" ht="22.5" customHeight="1" x14ac:dyDescent="0.2">
      <c r="A127" s="476"/>
      <c r="B127" s="477"/>
      <c r="C127" s="477"/>
      <c r="D127" s="477"/>
      <c r="E127" s="477"/>
      <c r="F127" s="477"/>
      <c r="G127" s="477"/>
      <c r="H127" s="477"/>
      <c r="I127" s="477"/>
      <c r="J127" s="477"/>
      <c r="K127" s="477"/>
      <c r="L127" s="477"/>
      <c r="M127" s="477"/>
      <c r="N127" s="477"/>
      <c r="O127" s="478"/>
      <c r="P127" s="36"/>
      <c r="Q127" s="37"/>
      <c r="R127" s="37"/>
      <c r="S127" s="37"/>
      <c r="T127" s="37"/>
      <c r="U127" s="37"/>
    </row>
    <row r="128" spans="1:21" ht="15" customHeight="1" x14ac:dyDescent="0.2">
      <c r="A128" s="28"/>
      <c r="B128" s="28"/>
      <c r="C128" s="48"/>
      <c r="D128" s="48"/>
      <c r="E128" s="48"/>
      <c r="F128" s="48"/>
      <c r="G128" s="48"/>
      <c r="H128" s="48"/>
      <c r="I128" s="48"/>
      <c r="J128" s="48"/>
      <c r="K128" s="48"/>
      <c r="L128" s="48"/>
      <c r="M128" s="48"/>
      <c r="N128" s="48"/>
      <c r="O128" s="48"/>
      <c r="P128" s="37"/>
      <c r="Q128" s="37"/>
      <c r="R128" s="37"/>
      <c r="S128" s="37"/>
      <c r="T128" s="37"/>
      <c r="U128" s="37"/>
    </row>
    <row r="129" ht="22.5" customHeight="1" x14ac:dyDescent="0.2"/>
    <row r="130" ht="22.5" customHeight="1" x14ac:dyDescent="0.2"/>
    <row r="131" ht="22.5" customHeight="1" x14ac:dyDescent="0.2"/>
    <row r="132" ht="22.5" customHeight="1" x14ac:dyDescent="0.2"/>
    <row r="133" ht="22.5" customHeight="1" x14ac:dyDescent="0.2"/>
    <row r="134" ht="22.5" customHeight="1" x14ac:dyDescent="0.2"/>
    <row r="135" ht="22.5" customHeight="1" x14ac:dyDescent="0.2"/>
    <row r="136" ht="22.5" customHeight="1" x14ac:dyDescent="0.2"/>
    <row r="137" ht="22.5" customHeight="1" x14ac:dyDescent="0.2"/>
    <row r="138" ht="22.5" customHeight="1" x14ac:dyDescent="0.2"/>
    <row r="139" ht="22.5" customHeight="1" x14ac:dyDescent="0.2"/>
    <row r="140" ht="22.5" customHeight="1" x14ac:dyDescent="0.2"/>
    <row r="141" ht="22.5" customHeight="1" x14ac:dyDescent="0.2"/>
    <row r="142" ht="22.5" customHeight="1" x14ac:dyDescent="0.2"/>
    <row r="143" ht="22.5" customHeight="1" x14ac:dyDescent="0.2"/>
    <row r="144" ht="22.5" customHeight="1" x14ac:dyDescent="0.2"/>
    <row r="145" ht="22.5" customHeight="1" x14ac:dyDescent="0.2"/>
    <row r="146" ht="22.5" customHeight="1" x14ac:dyDescent="0.2"/>
    <row r="147" ht="22.5" customHeight="1" x14ac:dyDescent="0.2"/>
    <row r="148" ht="22.5" customHeight="1" x14ac:dyDescent="0.2"/>
    <row r="149" ht="22.5" customHeight="1" x14ac:dyDescent="0.2"/>
    <row r="150" ht="22.5" customHeight="1" x14ac:dyDescent="0.2"/>
  </sheetData>
  <mergeCells count="121">
    <mergeCell ref="F12:G12"/>
    <mergeCell ref="H12:K12"/>
    <mergeCell ref="D11:K11"/>
    <mergeCell ref="B11:C11"/>
    <mergeCell ref="B12:C12"/>
    <mergeCell ref="D12:E12"/>
    <mergeCell ref="B16:E16"/>
    <mergeCell ref="F21:L21"/>
    <mergeCell ref="F22:L22"/>
    <mergeCell ref="F18:L18"/>
    <mergeCell ref="F19:L19"/>
    <mergeCell ref="F20:L20"/>
    <mergeCell ref="B18:D22"/>
    <mergeCell ref="L12:N12"/>
    <mergeCell ref="M18:N20"/>
    <mergeCell ref="A27:A30"/>
    <mergeCell ref="A31:A72"/>
    <mergeCell ref="B37:C41"/>
    <mergeCell ref="B42:C46"/>
    <mergeCell ref="B47:C51"/>
    <mergeCell ref="B72:C72"/>
    <mergeCell ref="B28:C30"/>
    <mergeCell ref="B32:C36"/>
    <mergeCell ref="B61:C65"/>
    <mergeCell ref="B66:C68"/>
    <mergeCell ref="B69:C71"/>
    <mergeCell ref="N79:O79"/>
    <mergeCell ref="F76:G76"/>
    <mergeCell ref="F78:G78"/>
    <mergeCell ref="B103:C103"/>
    <mergeCell ref="B26:C26"/>
    <mergeCell ref="H74:M74"/>
    <mergeCell ref="H76:M78"/>
    <mergeCell ref="F77:G77"/>
    <mergeCell ref="F75:G75"/>
    <mergeCell ref="H72:M72"/>
    <mergeCell ref="B81:C82"/>
    <mergeCell ref="A80:C80"/>
    <mergeCell ref="A89:C89"/>
    <mergeCell ref="B52:C55"/>
    <mergeCell ref="B56:C60"/>
    <mergeCell ref="A73:C74"/>
    <mergeCell ref="A75:C78"/>
    <mergeCell ref="A79:M79"/>
    <mergeCell ref="A81:A88"/>
    <mergeCell ref="B83:C84"/>
    <mergeCell ref="B85:C86"/>
    <mergeCell ref="B87:C88"/>
    <mergeCell ref="D102:E102"/>
    <mergeCell ref="D100:E100"/>
    <mergeCell ref="A125:O127"/>
    <mergeCell ref="N90:O90"/>
    <mergeCell ref="D96:J96"/>
    <mergeCell ref="A96:C96"/>
    <mergeCell ref="A124:O124"/>
    <mergeCell ref="B99:C99"/>
    <mergeCell ref="D99:E99"/>
    <mergeCell ref="M99:N99"/>
    <mergeCell ref="M100:N100"/>
    <mergeCell ref="F95:J95"/>
    <mergeCell ref="A90:M90"/>
    <mergeCell ref="A91:M91"/>
    <mergeCell ref="N91:O91"/>
    <mergeCell ref="M119:N119"/>
    <mergeCell ref="M120:N120"/>
    <mergeCell ref="A115:L115"/>
    <mergeCell ref="M116:N116"/>
    <mergeCell ref="M117:N117"/>
    <mergeCell ref="M118:N118"/>
    <mergeCell ref="A117:E117"/>
    <mergeCell ref="A118:E118"/>
    <mergeCell ref="A119:E119"/>
    <mergeCell ref="A120:L120"/>
    <mergeCell ref="G116:H116"/>
    <mergeCell ref="I116:J116"/>
    <mergeCell ref="K116:L116"/>
    <mergeCell ref="A116:E116"/>
    <mergeCell ref="A1:O1"/>
    <mergeCell ref="A109:E109"/>
    <mergeCell ref="A110:E110"/>
    <mergeCell ref="A111:E111"/>
    <mergeCell ref="G26:H26"/>
    <mergeCell ref="I26:J26"/>
    <mergeCell ref="K26:L26"/>
    <mergeCell ref="G27:H27"/>
    <mergeCell ref="I27:J27"/>
    <mergeCell ref="K27:L27"/>
    <mergeCell ref="G31:H31"/>
    <mergeCell ref="I31:J31"/>
    <mergeCell ref="K31:L31"/>
    <mergeCell ref="G80:H80"/>
    <mergeCell ref="I80:J80"/>
    <mergeCell ref="M108:N108"/>
    <mergeCell ref="M109:N109"/>
    <mergeCell ref="M111:N111"/>
    <mergeCell ref="M110:N110"/>
    <mergeCell ref="A107:L107"/>
    <mergeCell ref="B100:C100"/>
    <mergeCell ref="D101:E101"/>
    <mergeCell ref="K80:L80"/>
    <mergeCell ref="M112:N112"/>
    <mergeCell ref="M104:N104"/>
    <mergeCell ref="D103:E103"/>
    <mergeCell ref="B101:C101"/>
    <mergeCell ref="B102:C102"/>
    <mergeCell ref="M102:N102"/>
    <mergeCell ref="M103:N103"/>
    <mergeCell ref="M101:N101"/>
    <mergeCell ref="A95:C95"/>
    <mergeCell ref="A108:E108"/>
    <mergeCell ref="G108:H108"/>
    <mergeCell ref="I108:J108"/>
    <mergeCell ref="K108:L108"/>
    <mergeCell ref="A112:L112"/>
    <mergeCell ref="G99:H99"/>
    <mergeCell ref="I99:J99"/>
    <mergeCell ref="K99:L99"/>
    <mergeCell ref="A104:L104"/>
    <mergeCell ref="N96:N98"/>
    <mergeCell ref="A97:C97"/>
    <mergeCell ref="D97:J97"/>
  </mergeCells>
  <phoneticPr fontId="20"/>
  <dataValidations xWindow="605" yWindow="463" count="12">
    <dataValidation type="list" allowBlank="1" showInputMessage="1" showErrorMessage="1" sqref="M28:M30 M32:M71" xr:uid="{00000000-0002-0000-0100-000000000000}">
      <formula1>"〇"</formula1>
    </dataValidation>
    <dataValidation type="list" allowBlank="1" showInputMessage="1" showErrorMessage="1" sqref="D95" xr:uid="{00000000-0002-0000-0100-000001000000}">
      <formula1>"個別P①,個別P②,個別P③,個別P④,個別P⑤"</formula1>
    </dataValidation>
    <dataValidation allowBlank="1" showInputMessage="1" showErrorMessage="1" sqref="E81:E89" xr:uid="{00000000-0002-0000-0100-000002000000}"/>
    <dataValidation allowBlank="1" showInputMessage="1" showErrorMessage="1" prompt="人、枚、日等　単位を入力してください" sqref="H81:H88 J81:J88 L81:L88" xr:uid="{00000000-0002-0000-0100-000003000000}"/>
    <dataValidation type="list" allowBlank="1" showInputMessage="1" showErrorMessage="1" sqref="A100:A103" xr:uid="{00000000-0002-0000-0100-000004000000}">
      <formula1>"人件費,事業費,一般管理費,再々委託費"</formula1>
    </dataValidation>
    <dataValidation type="list" allowBlank="1" showInputMessage="1" showErrorMessage="1" sqref="B100:C103" xr:uid="{00000000-0002-0000-0100-000005000000}">
      <formula1>"賃金,諸謝金,旅費,借損料,消耗品費,会議費,通信運搬費,雑役務費,保険料,備品費,消費税相当額,一般管理費,再々委託費"</formula1>
    </dataValidation>
    <dataValidation allowBlank="1" showInputMessage="1" showErrorMessage="1" promptTitle="時間単価" prompt="人件費は時間単価を入力してください" sqref="F28:F30" xr:uid="{00000000-0002-0000-0100-000006000000}"/>
    <dataValidation type="list" allowBlank="1" showInputMessage="1" showErrorMessage="1" sqref="B16:E16" xr:uid="{00000000-0002-0000-0100-000007000000}">
      <formula1>"選択してください,ア 課税事業者,イ 免税事業者,ウ 地方公共団体"</formula1>
    </dataValidation>
    <dataValidation allowBlank="1" showInputMessage="1" showErrorMessage="1" prompt="案件ごとの単価を入力" sqref="F32:F71" xr:uid="{00000000-0002-0000-0100-000008000000}"/>
    <dataValidation allowBlank="1" showInputMessage="1" showErrorMessage="1" prompt="人、件、枚等　単位を入力" sqref="H32:H71" xr:uid="{00000000-0002-0000-0100-000009000000}"/>
    <dataValidation allowBlank="1" showInputMessage="1" showErrorMessage="1" prompt="回、日、泊等　単位を入力" sqref="J32:J71 L32:L71" xr:uid="{00000000-0002-0000-0100-00000A000000}"/>
    <dataValidation type="list" allowBlank="1" showInputMessage="1" showErrorMessage="1" sqref="D28:D30 D32:D71 D76:D78 D81:D89" xr:uid="{80CF3450-6FE0-45FA-A3A7-2A38A14B1BCE}">
      <formula1>"①,②,③,④,⑤"</formula1>
    </dataValidation>
  </dataValidations>
  <printOptions horizontalCentered="1"/>
  <pageMargins left="0.55118110236220474" right="0.43307086614173229" top="0.59055118110236227" bottom="0.59055118110236227" header="0.19685039370078741" footer="0.19685039370078741"/>
  <pageSetup paperSize="9" scale="59" firstPageNumber="40" fitToHeight="0"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1総表</vt:lpstr>
      <vt:lpstr>2内訳表</vt:lpstr>
      <vt:lpstr>'1総表'!Print_Area</vt:lpstr>
      <vt:lpstr>'2内訳表'!Print_Area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sudo daisuke</dc:creator>
  <cp:lastModifiedBy>ishikawa rio</cp:lastModifiedBy>
  <cp:lastPrinted>2023-01-25T05:12:07Z</cp:lastPrinted>
  <dcterms:created xsi:type="dcterms:W3CDTF">2018-04-26T11:11:00Z</dcterms:created>
  <dcterms:modified xsi:type="dcterms:W3CDTF">2023-02-07T04:43:36Z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