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530" windowHeight="6840" tabRatio="872"/>
  </bookViews>
  <sheets>
    <sheet name="収支予算書" sheetId="1" r:id="rId1"/>
    <sheet name="自己収入内訳" sheetId="6" r:id="rId2"/>
    <sheet name="補助対象経費内訳" sheetId="2" r:id="rId3"/>
    <sheet name="補助対象外経費内訳" sheetId="8" r:id="rId4"/>
    <sheet name="（該当する場合のみ）委託費内訳" sheetId="4" r:id="rId5"/>
    <sheet name="（該当する場合のみ）補助金内訳" sheetId="13" r:id="rId6"/>
    <sheet name="【記入例】収支予算書" sheetId="11" r:id="rId7"/>
    <sheet name="【記入例】自己収入内訳" sheetId="9" r:id="rId8"/>
    <sheet name="【記入例】補助対象経費内訳" sheetId="10" r:id="rId9"/>
    <sheet name="【記入例】委託費内訳" sheetId="12" r:id="rId10"/>
  </sheets>
  <definedNames>
    <definedName name="_xlnm._FilterDatabase" localSheetId="4" hidden="1">'（該当する場合のみ）委託費内訳'!$C$16:$AM$16</definedName>
    <definedName name="_xlnm._FilterDatabase" localSheetId="5" hidden="1">'（該当する場合のみ）補助金内訳'!$C$16:$AM$16</definedName>
    <definedName name="_xlnm._FilterDatabase" localSheetId="9" hidden="1">【記入例】委託費内訳!$C$16:$AM$16</definedName>
    <definedName name="_xlnm._FilterDatabase" localSheetId="7" hidden="1">【記入例】自己収入内訳!$A$4:$AI$4</definedName>
    <definedName name="_xlnm._FilterDatabase" localSheetId="8" hidden="1">【記入例】補助対象経費内訳!$A$4:$AF$4</definedName>
    <definedName name="_xlnm._FilterDatabase" localSheetId="1" hidden="1">自己収入内訳!$A$4:$J$98</definedName>
    <definedName name="_xlnm._FilterDatabase" localSheetId="3" hidden="1">補助対象外経費内訳!$A$4:$AE$4</definedName>
    <definedName name="_xlnm._FilterDatabase" localSheetId="2" hidden="1">補助対象経費内訳!$A$4:$AF$4</definedName>
    <definedName name="_xlnm.Print_Area" localSheetId="7">【記入例】自己収入内訳!$A$1:$J$100</definedName>
    <definedName name="_xlnm.Print_Area" localSheetId="6">【記入例】収支予算書!$A$2:$I$52</definedName>
    <definedName name="_xlnm.Print_Area" localSheetId="1">自己収入内訳!$A$1:$J$100</definedName>
    <definedName name="_xlnm.Print_Area" localSheetId="0">収支予算書!$A$2:$I$53</definedName>
    <definedName name="_xlnm.Print_Area" localSheetId="3">補助対象外経費内訳!$A$1:$I$100</definedName>
    <definedName name="_xlnm.Print_Area" localSheetId="2">補助対象経費内訳!$A$1:$L$100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4" l="1"/>
  <c r="L47" i="4"/>
  <c r="L46" i="4"/>
  <c r="L45" i="4"/>
  <c r="L48" i="4" s="1"/>
  <c r="D48" i="13"/>
  <c r="L47" i="13"/>
  <c r="L46" i="13"/>
  <c r="L53" i="13" s="1"/>
  <c r="K55" i="13" s="1"/>
  <c r="L45" i="13"/>
  <c r="L48" i="13" s="1"/>
  <c r="L44" i="13"/>
  <c r="L52" i="13"/>
  <c r="D52" i="13"/>
  <c r="L51" i="13"/>
  <c r="L50" i="13"/>
  <c r="L49" i="13"/>
  <c r="D44" i="13"/>
  <c r="L43" i="13"/>
  <c r="L42" i="13"/>
  <c r="L41" i="13"/>
  <c r="D40" i="13"/>
  <c r="L39" i="13"/>
  <c r="L38" i="13"/>
  <c r="L37" i="13"/>
  <c r="L40" i="13" s="1"/>
  <c r="D36" i="13"/>
  <c r="L35" i="13"/>
  <c r="L34" i="13"/>
  <c r="L33" i="13"/>
  <c r="L36" i="13" s="1"/>
  <c r="D32" i="13"/>
  <c r="L31" i="13"/>
  <c r="L30" i="13"/>
  <c r="L29" i="13"/>
  <c r="L32" i="13" s="1"/>
  <c r="D28" i="13"/>
  <c r="L27" i="13"/>
  <c r="L26" i="13"/>
  <c r="L25" i="13"/>
  <c r="L28" i="13" s="1"/>
  <c r="D24" i="13"/>
  <c r="L23" i="13"/>
  <c r="L22" i="13"/>
  <c r="L21" i="13"/>
  <c r="L24" i="13" s="1"/>
  <c r="D20" i="13"/>
  <c r="L19" i="13"/>
  <c r="L18" i="13"/>
  <c r="L17" i="13"/>
  <c r="L11" i="13"/>
  <c r="L10" i="13"/>
  <c r="L9" i="13"/>
  <c r="L8" i="13"/>
  <c r="I1" i="13"/>
  <c r="D43" i="1"/>
  <c r="D40" i="1"/>
  <c r="L13" i="13" l="1"/>
  <c r="L20" i="13"/>
  <c r="L12" i="13"/>
  <c r="L17" i="4"/>
  <c r="L11" i="4"/>
  <c r="L10" i="4"/>
  <c r="L9" i="4"/>
  <c r="L8" i="4"/>
  <c r="D44" i="4"/>
  <c r="J5" i="6"/>
  <c r="L12" i="4" l="1"/>
  <c r="L13" i="4" s="1"/>
  <c r="J12" i="9"/>
  <c r="J6" i="9"/>
  <c r="H2" i="10" l="1"/>
  <c r="H1" i="10"/>
  <c r="H2" i="9"/>
  <c r="H1" i="9"/>
  <c r="J98" i="10" l="1"/>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6" i="10"/>
  <c r="J25" i="10"/>
  <c r="J24" i="10"/>
  <c r="J23" i="10"/>
  <c r="J22" i="10"/>
  <c r="J21" i="10"/>
  <c r="D39" i="11" s="1"/>
  <c r="J20" i="10"/>
  <c r="J19" i="10"/>
  <c r="J18" i="10"/>
  <c r="J17" i="10"/>
  <c r="D38" i="11" s="1"/>
  <c r="J16" i="10"/>
  <c r="J15" i="10"/>
  <c r="J14" i="10"/>
  <c r="J13" i="10"/>
  <c r="J12" i="10"/>
  <c r="J11" i="10"/>
  <c r="J10" i="10"/>
  <c r="J9" i="10"/>
  <c r="D36" i="11" s="1"/>
  <c r="J8" i="10"/>
  <c r="J7" i="10"/>
  <c r="J6" i="10"/>
  <c r="D35" i="11" s="1"/>
  <c r="J5" i="10"/>
  <c r="D33" i="11" s="1"/>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1" i="9"/>
  <c r="J10" i="9"/>
  <c r="J9" i="9"/>
  <c r="J8" i="9"/>
  <c r="J7" i="9"/>
  <c r="D23" i="11"/>
  <c r="J5" i="9"/>
  <c r="I1" i="12"/>
  <c r="D48" i="11"/>
  <c r="D47" i="11"/>
  <c r="D37" i="11"/>
  <c r="D34" i="11"/>
  <c r="D26" i="11"/>
  <c r="D24" i="11"/>
  <c r="D48" i="12"/>
  <c r="L47" i="12"/>
  <c r="L46" i="12"/>
  <c r="L45" i="12"/>
  <c r="L48" i="12" s="1"/>
  <c r="D44" i="12"/>
  <c r="L43" i="12"/>
  <c r="L42" i="12"/>
  <c r="L41" i="12"/>
  <c r="L44" i="12" s="1"/>
  <c r="D40" i="12"/>
  <c r="L39" i="12"/>
  <c r="L38" i="12"/>
  <c r="L37" i="12"/>
  <c r="D36" i="12"/>
  <c r="L35" i="12"/>
  <c r="L34" i="12"/>
  <c r="L33" i="12"/>
  <c r="L36" i="12" s="1"/>
  <c r="D32" i="12"/>
  <c r="L31" i="12"/>
  <c r="L30" i="12"/>
  <c r="L29" i="12"/>
  <c r="L32" i="12" s="1"/>
  <c r="D28" i="12"/>
  <c r="L27" i="12"/>
  <c r="L26" i="12"/>
  <c r="L25" i="12"/>
  <c r="L28" i="12" s="1"/>
  <c r="D24" i="12"/>
  <c r="L23" i="12"/>
  <c r="L22" i="12"/>
  <c r="L21" i="12"/>
  <c r="L24" i="12" s="1"/>
  <c r="D20" i="12"/>
  <c r="L19" i="12"/>
  <c r="L18" i="12"/>
  <c r="L17" i="12"/>
  <c r="L11" i="12"/>
  <c r="L10" i="12"/>
  <c r="L9" i="12"/>
  <c r="L8" i="12"/>
  <c r="D28" i="11"/>
  <c r="K14" i="11"/>
  <c r="M13" i="11"/>
  <c r="K13" i="11"/>
  <c r="M12" i="11"/>
  <c r="K12" i="11"/>
  <c r="M11" i="11"/>
  <c r="K11" i="11"/>
  <c r="L49" i="12" l="1"/>
  <c r="L40" i="12"/>
  <c r="L20" i="12"/>
  <c r="H14" i="11"/>
  <c r="D40" i="11"/>
  <c r="D41" i="11" s="1"/>
  <c r="D43" i="11" s="1"/>
  <c r="D29" i="11" s="1"/>
  <c r="D25" i="11"/>
  <c r="D27" i="11" s="1"/>
  <c r="J99" i="10"/>
  <c r="J99" i="9"/>
  <c r="L12" i="12"/>
  <c r="L13" i="12" s="1"/>
  <c r="D20" i="4"/>
  <c r="L50" i="12" l="1"/>
  <c r="L51" i="12" s="1"/>
  <c r="K53" i="12" s="1"/>
  <c r="D45" i="11"/>
  <c r="D21" i="11"/>
  <c r="I1" i="4"/>
  <c r="G2" i="8"/>
  <c r="G1" i="8"/>
  <c r="H2" i="2"/>
  <c r="H1" i="2"/>
  <c r="H2" i="6"/>
  <c r="H1" i="6"/>
  <c r="M13" i="1"/>
  <c r="M12" i="1"/>
  <c r="M11" i="1"/>
  <c r="K14" i="1"/>
  <c r="K13" i="1"/>
  <c r="K12" i="1"/>
  <c r="K11" i="1"/>
  <c r="D46" i="11" l="1"/>
  <c r="D49" i="11" s="1"/>
  <c r="D50" i="11" s="1"/>
  <c r="D16" i="11" s="1"/>
  <c r="H14" i="1"/>
  <c r="D28" i="1" l="1"/>
  <c r="I98" i="8" l="1"/>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99" i="8" l="1"/>
  <c r="J98" i="2" l="1"/>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D48" i="1" s="1"/>
  <c r="J26" i="2"/>
  <c r="J25" i="2"/>
  <c r="J23" i="2"/>
  <c r="J24" i="2"/>
  <c r="J22" i="2"/>
  <c r="J21" i="2"/>
  <c r="J20" i="2"/>
  <c r="J19" i="2"/>
  <c r="J18" i="2"/>
  <c r="J17" i="2"/>
  <c r="J16" i="2"/>
  <c r="J15" i="2"/>
  <c r="D37" i="1" s="1"/>
  <c r="J14" i="2"/>
  <c r="J13" i="2"/>
  <c r="J12" i="2"/>
  <c r="J11" i="2"/>
  <c r="J10" i="2"/>
  <c r="J9" i="2"/>
  <c r="J8" i="2"/>
  <c r="J7" i="2"/>
  <c r="J6" i="2"/>
  <c r="J5" i="2"/>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D49" i="1" l="1"/>
  <c r="D25" i="1"/>
  <c r="D23" i="1"/>
  <c r="D26" i="1" l="1"/>
  <c r="D24" i="1"/>
  <c r="D33" i="1"/>
  <c r="J99" i="6"/>
  <c r="D27" i="1" l="1"/>
  <c r="L51" i="4"/>
  <c r="L50" i="4"/>
  <c r="L49" i="4"/>
  <c r="L43" i="4"/>
  <c r="L42" i="4"/>
  <c r="L41" i="4"/>
  <c r="L39" i="4"/>
  <c r="L38" i="4"/>
  <c r="L37" i="4"/>
  <c r="L35" i="4"/>
  <c r="L34" i="4"/>
  <c r="L33" i="4"/>
  <c r="L31" i="4"/>
  <c r="L30" i="4"/>
  <c r="L29" i="4"/>
  <c r="L27" i="4"/>
  <c r="L26" i="4"/>
  <c r="L25" i="4"/>
  <c r="L23" i="4"/>
  <c r="L22" i="4"/>
  <c r="L21" i="4"/>
  <c r="L19" i="4"/>
  <c r="L18" i="4"/>
  <c r="D35" i="1"/>
  <c r="L20" i="4" l="1"/>
  <c r="L44" i="4"/>
  <c r="L52" i="4" l="1"/>
  <c r="D52" i="4"/>
  <c r="L40" i="4"/>
  <c r="D40" i="4"/>
  <c r="L36" i="4"/>
  <c r="D36" i="4"/>
  <c r="L32" i="4"/>
  <c r="D32" i="4"/>
  <c r="L28" i="4"/>
  <c r="D28" i="4"/>
  <c r="L24" i="4"/>
  <c r="D24" i="4"/>
  <c r="L53" i="4" l="1"/>
  <c r="L54" i="4" s="1"/>
  <c r="L55" i="4" s="1"/>
  <c r="K57" i="4" s="1"/>
  <c r="D41" i="1"/>
  <c r="D39" i="1"/>
  <c r="D38" i="1"/>
  <c r="D36" i="1"/>
  <c r="D34" i="1"/>
  <c r="D42" i="1" l="1"/>
  <c r="D44" i="1" s="1"/>
  <c r="J99" i="2"/>
  <c r="D46" i="1" l="1"/>
  <c r="D47" i="1" s="1"/>
  <c r="D50" i="1" s="1"/>
  <c r="D29" i="1"/>
  <c r="D21" i="1" s="1"/>
  <c r="D51" i="1" l="1"/>
  <c r="D16" i="1" s="1"/>
</calcChain>
</file>

<file path=xl/sharedStrings.xml><?xml version="1.0" encoding="utf-8"?>
<sst xmlns="http://schemas.openxmlformats.org/spreadsheetml/2006/main" count="482" uniqueCount="179">
  <si>
    <t>＊</t>
    <phoneticPr fontId="4"/>
  </si>
  <si>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4"/>
  </si>
  <si>
    <t>（収入の部）</t>
    <rPh sb="1" eb="3">
      <t>シュウニュウ</t>
    </rPh>
    <rPh sb="4" eb="5">
      <t>ブ</t>
    </rPh>
    <phoneticPr fontId="4"/>
  </si>
  <si>
    <t>（単位：円）</t>
    <rPh sb="1" eb="3">
      <t>タンイ</t>
    </rPh>
    <rPh sb="4" eb="5">
      <t>エン</t>
    </rPh>
    <phoneticPr fontId="4"/>
  </si>
  <si>
    <t>区   分</t>
    <rPh sb="0" eb="1">
      <t>ク</t>
    </rPh>
    <rPh sb="4" eb="5">
      <t>ブン</t>
    </rPh>
    <phoneticPr fontId="4"/>
  </si>
  <si>
    <t>備考</t>
    <rPh sb="0" eb="2">
      <t>ビコウ</t>
    </rPh>
    <phoneticPr fontId="4"/>
  </si>
  <si>
    <t>申請者自己負担額</t>
    <rPh sb="0" eb="3">
      <t>シンセイシャ</t>
    </rPh>
    <rPh sb="3" eb="5">
      <t>ジコ</t>
    </rPh>
    <rPh sb="5" eb="7">
      <t>フタン</t>
    </rPh>
    <rPh sb="7" eb="8">
      <t>ガク</t>
    </rPh>
    <phoneticPr fontId="4"/>
  </si>
  <si>
    <t>共催者等負担額</t>
    <rPh sb="0" eb="3">
      <t>キョウサイシャ</t>
    </rPh>
    <rPh sb="3" eb="4">
      <t>トウ</t>
    </rPh>
    <rPh sb="4" eb="6">
      <t>フタン</t>
    </rPh>
    <rPh sb="6" eb="7">
      <t>ガク</t>
    </rPh>
    <phoneticPr fontId="4"/>
  </si>
  <si>
    <t>自己収入</t>
    <rPh sb="0" eb="2">
      <t>ジコ</t>
    </rPh>
    <rPh sb="2" eb="4">
      <t>シュウニュウ</t>
    </rPh>
    <phoneticPr fontId="4"/>
  </si>
  <si>
    <t>補助金・助成金</t>
    <rPh sb="0" eb="3">
      <t>ホジョキン</t>
    </rPh>
    <rPh sb="4" eb="7">
      <t>ジョセイキン</t>
    </rPh>
    <phoneticPr fontId="4"/>
  </si>
  <si>
    <t>寄附金・協賛金</t>
    <rPh sb="0" eb="3">
      <t>キフキン</t>
    </rPh>
    <rPh sb="4" eb="7">
      <t>キョウサンキン</t>
    </rPh>
    <phoneticPr fontId="4"/>
  </si>
  <si>
    <t>事業収入</t>
    <rPh sb="0" eb="2">
      <t>ジギョウ</t>
    </rPh>
    <rPh sb="2" eb="4">
      <t>シュウニュウ</t>
    </rPh>
    <phoneticPr fontId="4"/>
  </si>
  <si>
    <t>その他</t>
    <rPh sb="2" eb="3">
      <t>タ</t>
    </rPh>
    <phoneticPr fontId="4"/>
  </si>
  <si>
    <t>自己収入計</t>
    <rPh sb="0" eb="2">
      <t>ジコ</t>
    </rPh>
    <rPh sb="2" eb="4">
      <t>シュウニュウ</t>
    </rPh>
    <rPh sb="4" eb="5">
      <t>ケイ</t>
    </rPh>
    <phoneticPr fontId="4"/>
  </si>
  <si>
    <t>費目</t>
    <rPh sb="0" eb="2">
      <t>ヒモク</t>
    </rPh>
    <phoneticPr fontId="4"/>
  </si>
  <si>
    <t>種別</t>
    <rPh sb="0" eb="2">
      <t>シュベツ</t>
    </rPh>
    <phoneticPr fontId="4"/>
  </si>
  <si>
    <t>事業費</t>
    <rPh sb="0" eb="3">
      <t>ジギョウヒ</t>
    </rPh>
    <phoneticPr fontId="4"/>
  </si>
  <si>
    <t>旅費</t>
    <rPh sb="0" eb="2">
      <t>リョヒ</t>
    </rPh>
    <phoneticPr fontId="4"/>
  </si>
  <si>
    <t>役務費</t>
    <rPh sb="0" eb="3">
      <t>エキムヒ</t>
    </rPh>
    <phoneticPr fontId="4"/>
  </si>
  <si>
    <t>委託費</t>
    <rPh sb="0" eb="2">
      <t>イタク</t>
    </rPh>
    <rPh sb="2" eb="3">
      <t>ヒ</t>
    </rPh>
    <phoneticPr fontId="4"/>
  </si>
  <si>
    <t>需用費</t>
    <rPh sb="0" eb="3">
      <t>ジュヨウヒ</t>
    </rPh>
    <phoneticPr fontId="4"/>
  </si>
  <si>
    <t>内　　訳</t>
    <rPh sb="0" eb="1">
      <t>ウチ</t>
    </rPh>
    <rPh sb="3" eb="4">
      <t>ヤク</t>
    </rPh>
    <phoneticPr fontId="4"/>
  </si>
  <si>
    <t>数量</t>
    <rPh sb="0" eb="2">
      <t>スウリョウ</t>
    </rPh>
    <phoneticPr fontId="3"/>
  </si>
  <si>
    <t>単価</t>
    <rPh sb="0" eb="2">
      <t>タンカ</t>
    </rPh>
    <phoneticPr fontId="3"/>
  </si>
  <si>
    <t>金額</t>
    <rPh sb="0" eb="2">
      <t>キンガク</t>
    </rPh>
    <phoneticPr fontId="3"/>
  </si>
  <si>
    <t>合計</t>
    <rPh sb="0" eb="2">
      <t>ゴウケイ</t>
    </rPh>
    <phoneticPr fontId="4"/>
  </si>
  <si>
    <t>（収入の部）</t>
    <rPh sb="1" eb="3">
      <t>シュウニュウ</t>
    </rPh>
    <rPh sb="4" eb="5">
      <t>ブ</t>
    </rPh>
    <phoneticPr fontId="3"/>
  </si>
  <si>
    <t>（支出の部）</t>
    <rPh sb="1" eb="3">
      <t>シシュツ</t>
    </rPh>
    <rPh sb="4" eb="5">
      <t>ブ</t>
    </rPh>
    <phoneticPr fontId="3"/>
  </si>
  <si>
    <t>区分</t>
    <rPh sb="0" eb="2">
      <t>クブン</t>
    </rPh>
    <phoneticPr fontId="4"/>
  </si>
  <si>
    <t>報償費</t>
    <rPh sb="0" eb="3">
      <t>ホウショウヒ</t>
    </rPh>
    <phoneticPr fontId="4"/>
  </si>
  <si>
    <t>使用料及び借料</t>
    <rPh sb="0" eb="3">
      <t>シヨウリョウ</t>
    </rPh>
    <rPh sb="3" eb="4">
      <t>オヨ</t>
    </rPh>
    <phoneticPr fontId="4"/>
  </si>
  <si>
    <t>【委託費内訳書】</t>
    <rPh sb="1" eb="3">
      <t>イタク</t>
    </rPh>
    <rPh sb="3" eb="4">
      <t>ヒ</t>
    </rPh>
    <rPh sb="4" eb="6">
      <t>ウチワケ</t>
    </rPh>
    <phoneticPr fontId="4"/>
  </si>
  <si>
    <t>自己負担額</t>
    <rPh sb="0" eb="2">
      <t>ジコ</t>
    </rPh>
    <rPh sb="2" eb="4">
      <t>フタン</t>
    </rPh>
    <rPh sb="4" eb="5">
      <t>ガク</t>
    </rPh>
    <phoneticPr fontId="4"/>
  </si>
  <si>
    <t>小   計（A)</t>
    <rPh sb="0" eb="1">
      <t>ショウ</t>
    </rPh>
    <rPh sb="4" eb="5">
      <t>ケイ</t>
    </rPh>
    <phoneticPr fontId="4"/>
  </si>
  <si>
    <t>委託費額（(B)－(A)）</t>
    <rPh sb="0" eb="2">
      <t>イタク</t>
    </rPh>
    <rPh sb="2" eb="3">
      <t>ヒ</t>
    </rPh>
    <rPh sb="3" eb="4">
      <t>ガク</t>
    </rPh>
    <phoneticPr fontId="4"/>
  </si>
  <si>
    <t>一般管理費</t>
    <rPh sb="0" eb="2">
      <t>イッパン</t>
    </rPh>
    <rPh sb="2" eb="5">
      <t>カンリヒ</t>
    </rPh>
    <phoneticPr fontId="4"/>
  </si>
  <si>
    <t>率</t>
    <rPh sb="0" eb="1">
      <t>リツ</t>
    </rPh>
    <phoneticPr fontId="3"/>
  </si>
  <si>
    <t>【収支予算書】（様式B）</t>
    <rPh sb="1" eb="3">
      <t>シュウシ</t>
    </rPh>
    <rPh sb="3" eb="6">
      <t>ヨサンショ</t>
    </rPh>
    <rPh sb="8" eb="10">
      <t>ヨウシキ</t>
    </rPh>
    <phoneticPr fontId="4"/>
  </si>
  <si>
    <t>提出前に必ず会計担当者が記載内容を確認、検算するようにしてください。</t>
    <rPh sb="4" eb="5">
      <t>カナラ</t>
    </rPh>
    <rPh sb="6" eb="8">
      <t>カイケイ</t>
    </rPh>
    <rPh sb="8" eb="11">
      <t>タントウシャ</t>
    </rPh>
    <rPh sb="12" eb="14">
      <t>キサイ</t>
    </rPh>
    <rPh sb="14" eb="16">
      <t>ナイヨウ</t>
    </rPh>
    <rPh sb="17" eb="19">
      <t>カクニン</t>
    </rPh>
    <phoneticPr fontId="4"/>
  </si>
  <si>
    <t>予算額</t>
    <rPh sb="0" eb="2">
      <t>ヨサン</t>
    </rPh>
    <rPh sb="2" eb="3">
      <t>ガク</t>
    </rPh>
    <phoneticPr fontId="4"/>
  </si>
  <si>
    <t>（支出の部）　　</t>
    <rPh sb="1" eb="3">
      <t>シシュツ</t>
    </rPh>
    <rPh sb="4" eb="5">
      <t>ブ</t>
    </rPh>
    <phoneticPr fontId="4"/>
  </si>
  <si>
    <t>補助対象経費</t>
    <rPh sb="0" eb="2">
      <t>ホジョ</t>
    </rPh>
    <rPh sb="2" eb="4">
      <t>タイショウ</t>
    </rPh>
    <rPh sb="4" eb="6">
      <t>ケイヒ</t>
    </rPh>
    <phoneticPr fontId="4"/>
  </si>
  <si>
    <t>本事業による補助金の交付要望額</t>
    <rPh sb="0" eb="1">
      <t>ホン</t>
    </rPh>
    <rPh sb="1" eb="3">
      <t>ジギョウ</t>
    </rPh>
    <rPh sb="6" eb="9">
      <t>ホジョキン</t>
    </rPh>
    <rPh sb="10" eb="12">
      <t>コウフ</t>
    </rPh>
    <rPh sb="12" eb="14">
      <t>ヨウボウ</t>
    </rPh>
    <rPh sb="14" eb="15">
      <t>ガク</t>
    </rPh>
    <phoneticPr fontId="4"/>
  </si>
  <si>
    <t>収入の部　合計</t>
    <rPh sb="0" eb="2">
      <t>シュウニュウ</t>
    </rPh>
    <rPh sb="3" eb="4">
      <t>ブ</t>
    </rPh>
    <rPh sb="5" eb="6">
      <t>アイ</t>
    </rPh>
    <rPh sb="6" eb="7">
      <t>ケイ</t>
    </rPh>
    <phoneticPr fontId="4"/>
  </si>
  <si>
    <t>【自己収入内訳明細書】</t>
    <rPh sb="1" eb="3">
      <t>ジコ</t>
    </rPh>
    <rPh sb="3" eb="5">
      <t>シュウニュウ</t>
    </rPh>
    <rPh sb="5" eb="7">
      <t>ウチワケ</t>
    </rPh>
    <rPh sb="7" eb="10">
      <t>メイサイショ</t>
    </rPh>
    <phoneticPr fontId="4"/>
  </si>
  <si>
    <t>数量</t>
    <rPh sb="0" eb="2">
      <t>スウリョウ</t>
    </rPh>
    <phoneticPr fontId="3"/>
  </si>
  <si>
    <t>単価</t>
    <rPh sb="0" eb="2">
      <t>タンカ</t>
    </rPh>
    <phoneticPr fontId="3"/>
  </si>
  <si>
    <t>単位</t>
    <rPh sb="0" eb="2">
      <t>タンイ</t>
    </rPh>
    <phoneticPr fontId="3"/>
  </si>
  <si>
    <t>【補助対象経費内訳明細書】</t>
    <rPh sb="1" eb="3">
      <t>ホジョ</t>
    </rPh>
    <rPh sb="3" eb="5">
      <t>タイショウ</t>
    </rPh>
    <rPh sb="5" eb="7">
      <t>ケイヒ</t>
    </rPh>
    <rPh sb="7" eb="9">
      <t>ウチワケ</t>
    </rPh>
    <rPh sb="9" eb="12">
      <t>メイサイショ</t>
    </rPh>
    <phoneticPr fontId="4"/>
  </si>
  <si>
    <t>委託先事業者名（予定）</t>
    <rPh sb="0" eb="2">
      <t>イタク</t>
    </rPh>
    <rPh sb="2" eb="3">
      <t>サキ</t>
    </rPh>
    <rPh sb="3" eb="5">
      <t>ジギョウ</t>
    </rPh>
    <rPh sb="5" eb="6">
      <t>シャ</t>
    </rPh>
    <rPh sb="6" eb="7">
      <t>メイ</t>
    </rPh>
    <rPh sb="8" eb="10">
      <t>ヨテイ</t>
    </rPh>
    <phoneticPr fontId="3"/>
  </si>
  <si>
    <t>小   計</t>
    <rPh sb="0" eb="1">
      <t>ショウ</t>
    </rPh>
    <rPh sb="4" eb="5">
      <t>ケイ</t>
    </rPh>
    <phoneticPr fontId="4"/>
  </si>
  <si>
    <r>
      <t>【補助対象</t>
    </r>
    <r>
      <rPr>
        <sz val="12"/>
        <color rgb="FFFF0000"/>
        <rFont val="ＭＳ Ｐゴシック"/>
        <family val="3"/>
        <charset val="128"/>
      </rPr>
      <t>外</t>
    </r>
    <r>
      <rPr>
        <sz val="12"/>
        <rFont val="ＭＳ Ｐゴシック"/>
        <family val="3"/>
        <charset val="128"/>
      </rPr>
      <t>経費内訳明細書】</t>
    </r>
    <rPh sb="1" eb="3">
      <t>ホジョ</t>
    </rPh>
    <rPh sb="3" eb="5">
      <t>タイショウ</t>
    </rPh>
    <rPh sb="5" eb="6">
      <t>ガイ</t>
    </rPh>
    <rPh sb="6" eb="8">
      <t>ケイヒ</t>
    </rPh>
    <rPh sb="8" eb="10">
      <t>ウチワケ</t>
    </rPh>
    <rPh sb="10" eb="13">
      <t>メイサイショ</t>
    </rPh>
    <phoneticPr fontId="4"/>
  </si>
  <si>
    <t>委託費を計上する場合は、詳細のわかる内訳別紙（委託内訳書）を作成してください。</t>
    <rPh sb="0" eb="2">
      <t>イタク</t>
    </rPh>
    <rPh sb="2" eb="3">
      <t>ヒ</t>
    </rPh>
    <rPh sb="4" eb="6">
      <t>ケイジョウ</t>
    </rPh>
    <rPh sb="8" eb="10">
      <t>バアイ</t>
    </rPh>
    <rPh sb="12" eb="14">
      <t>ショウサイ</t>
    </rPh>
    <rPh sb="18" eb="20">
      <t>ウチワケ</t>
    </rPh>
    <rPh sb="20" eb="22">
      <t>ベッシ</t>
    </rPh>
    <rPh sb="23" eb="25">
      <t>イタク</t>
    </rPh>
    <rPh sb="25" eb="27">
      <t>ウチワケ</t>
    </rPh>
    <rPh sb="27" eb="28">
      <t>ショ</t>
    </rPh>
    <rPh sb="30" eb="32">
      <t>サクセイ</t>
    </rPh>
    <phoneticPr fontId="4"/>
  </si>
  <si>
    <t>内　　訳</t>
    <rPh sb="0" eb="1">
      <t>ナイ</t>
    </rPh>
    <rPh sb="3" eb="4">
      <t>ヤク</t>
    </rPh>
    <phoneticPr fontId="4"/>
  </si>
  <si>
    <t>※上限額の範囲内の額を記入してください。</t>
    <rPh sb="1" eb="3">
      <t>ジョウゲン</t>
    </rPh>
    <rPh sb="3" eb="4">
      <t>ガク</t>
    </rPh>
    <rPh sb="5" eb="8">
      <t>ハンイナイ</t>
    </rPh>
    <rPh sb="9" eb="10">
      <t>ガク</t>
    </rPh>
    <rPh sb="11" eb="13">
      <t>キニュウ</t>
    </rPh>
    <phoneticPr fontId="3"/>
  </si>
  <si>
    <t>会計担当者氏名</t>
    <rPh sb="0" eb="2">
      <t>カイケイ</t>
    </rPh>
    <rPh sb="2" eb="5">
      <t>タントウシャ</t>
    </rPh>
    <rPh sb="5" eb="7">
      <t>シメイ</t>
    </rPh>
    <phoneticPr fontId="3"/>
  </si>
  <si>
    <t>ア　課税事業者</t>
    <rPh sb="2" eb="4">
      <t>カゼイ</t>
    </rPh>
    <rPh sb="4" eb="7">
      <t>ジギョウシャ</t>
    </rPh>
    <phoneticPr fontId="3"/>
  </si>
  <si>
    <t>プルダウンから選択してください。</t>
    <rPh sb="7" eb="9">
      <t>センタク</t>
    </rPh>
    <phoneticPr fontId="3"/>
  </si>
  <si>
    <t>プロジェクト名</t>
    <rPh sb="6" eb="7">
      <t>メイ</t>
    </rPh>
    <phoneticPr fontId="3"/>
  </si>
  <si>
    <t>団体名</t>
    <rPh sb="0" eb="2">
      <t>ダンタイ</t>
    </rPh>
    <rPh sb="2" eb="3">
      <t>メイ</t>
    </rPh>
    <phoneticPr fontId="3"/>
  </si>
  <si>
    <t>軽減税率</t>
    <rPh sb="0" eb="4">
      <t>ケイゲンゼイリツ</t>
    </rPh>
    <phoneticPr fontId="3"/>
  </si>
  <si>
    <t>課税対象外</t>
    <rPh sb="0" eb="2">
      <t>カゼイ</t>
    </rPh>
    <rPh sb="2" eb="4">
      <t>タイショウ</t>
    </rPh>
    <rPh sb="4" eb="5">
      <t>ガイ</t>
    </rPh>
    <phoneticPr fontId="3"/>
  </si>
  <si>
    <t>※種別毎に並べて記載してください。</t>
    <rPh sb="1" eb="3">
      <t>シュベツ</t>
    </rPh>
    <rPh sb="3" eb="4">
      <t>ゴト</t>
    </rPh>
    <rPh sb="5" eb="6">
      <t>ナラ</t>
    </rPh>
    <rPh sb="8" eb="10">
      <t>キサイ</t>
    </rPh>
    <phoneticPr fontId="3"/>
  </si>
  <si>
    <t>うち消費税課税対象(10%)となる額　(D-1)</t>
    <rPh sb="2" eb="4">
      <t>ショウヒ</t>
    </rPh>
    <rPh sb="4" eb="5">
      <t>ゼイ</t>
    </rPh>
    <rPh sb="5" eb="7">
      <t>カゼイ</t>
    </rPh>
    <rPh sb="7" eb="9">
      <t>タイショウ</t>
    </rPh>
    <rPh sb="17" eb="18">
      <t>ガク</t>
    </rPh>
    <phoneticPr fontId="4"/>
  </si>
  <si>
    <t>うち消費税課税対象(8%)となる額　(D-2)</t>
    <rPh sb="2" eb="4">
      <t>ショウヒ</t>
    </rPh>
    <rPh sb="4" eb="5">
      <t>ゼイ</t>
    </rPh>
    <rPh sb="5" eb="7">
      <t>カゼイ</t>
    </rPh>
    <rPh sb="7" eb="9">
      <t>タイショウ</t>
    </rPh>
    <rPh sb="16" eb="17">
      <t>ガク</t>
    </rPh>
    <phoneticPr fontId="4"/>
  </si>
  <si>
    <t>うち消費税課税対象外となる額　(D-3)</t>
    <rPh sb="2" eb="4">
      <t>ショウヒ</t>
    </rPh>
    <rPh sb="4" eb="5">
      <t>ゼイ</t>
    </rPh>
    <rPh sb="5" eb="7">
      <t>カゼイ</t>
    </rPh>
    <rPh sb="7" eb="9">
      <t>タイショウ</t>
    </rPh>
    <rPh sb="9" eb="10">
      <t>ガイ</t>
    </rPh>
    <rPh sb="13" eb="14">
      <t>ガク</t>
    </rPh>
    <phoneticPr fontId="4"/>
  </si>
  <si>
    <t>対象経費小計　(A)</t>
    <rPh sb="0" eb="2">
      <t>タイショウ</t>
    </rPh>
    <rPh sb="2" eb="4">
      <t>ケイヒ</t>
    </rPh>
    <rPh sb="4" eb="6">
      <t>ショウケイ</t>
    </rPh>
    <phoneticPr fontId="4"/>
  </si>
  <si>
    <t>支出の部　合計（総事業費） (C)＝(A)＋(B)</t>
    <rPh sb="0" eb="2">
      <t>シシュツ</t>
    </rPh>
    <rPh sb="3" eb="4">
      <t>ブ</t>
    </rPh>
    <rPh sb="5" eb="6">
      <t>アイ</t>
    </rPh>
    <rPh sb="6" eb="7">
      <t>ケイ</t>
    </rPh>
    <rPh sb="8" eb="12">
      <t>ソウジギョウヒ</t>
    </rPh>
    <phoneticPr fontId="4"/>
  </si>
  <si>
    <t>補助対象外経費　(B)</t>
    <rPh sb="0" eb="2">
      <t>ホジョ</t>
    </rPh>
    <rPh sb="2" eb="4">
      <t>タイショウ</t>
    </rPh>
    <rPh sb="4" eb="5">
      <t>ガイ</t>
    </rPh>
    <rPh sb="5" eb="7">
      <t>ケイヒ</t>
    </rPh>
    <phoneticPr fontId="4"/>
  </si>
  <si>
    <t>小計 (A)</t>
    <rPh sb="0" eb="2">
      <t>ショウケイ</t>
    </rPh>
    <phoneticPr fontId="4"/>
  </si>
  <si>
    <t>補助対象経費に含まれる消費税及び地方消費税相当額 (E)</t>
    <rPh sb="0" eb="2">
      <t>ホジョ</t>
    </rPh>
    <rPh sb="2" eb="4">
      <t>タイショウ</t>
    </rPh>
    <rPh sb="4" eb="6">
      <t>ケイヒ</t>
    </rPh>
    <rPh sb="7" eb="8">
      <t>フク</t>
    </rPh>
    <rPh sb="11" eb="14">
      <t>ショウヒゼイ</t>
    </rPh>
    <rPh sb="14" eb="15">
      <t>オヨ</t>
    </rPh>
    <rPh sb="16" eb="18">
      <t>チホウ</t>
    </rPh>
    <rPh sb="18" eb="21">
      <t>ショウヒゼイ</t>
    </rPh>
    <rPh sb="21" eb="23">
      <t>ソウトウ</t>
    </rPh>
    <rPh sb="23" eb="24">
      <t>ガク</t>
    </rPh>
    <phoneticPr fontId="4"/>
  </si>
  <si>
    <t>01. 補助金・助成金</t>
    <rPh sb="4" eb="7">
      <t>ホジョキン</t>
    </rPh>
    <rPh sb="8" eb="11">
      <t>ジョセイキン</t>
    </rPh>
    <phoneticPr fontId="4"/>
  </si>
  <si>
    <t>02. 寄附金・協賛金</t>
    <rPh sb="4" eb="7">
      <t>キフキン</t>
    </rPh>
    <rPh sb="8" eb="11">
      <t>キョウサンキン</t>
    </rPh>
    <phoneticPr fontId="4"/>
  </si>
  <si>
    <t>03. 事業収入</t>
    <rPh sb="4" eb="6">
      <t>ジギョウ</t>
    </rPh>
    <rPh sb="6" eb="8">
      <t>シュウニュウ</t>
    </rPh>
    <phoneticPr fontId="4"/>
  </si>
  <si>
    <t>04. その他</t>
    <rPh sb="6" eb="7">
      <t>タ</t>
    </rPh>
    <phoneticPr fontId="4"/>
  </si>
  <si>
    <t>イ　簡易課税事業者又は免税事業者</t>
    <rPh sb="2" eb="4">
      <t>カンイ</t>
    </rPh>
    <rPh sb="4" eb="6">
      <t>カゼイ</t>
    </rPh>
    <rPh sb="6" eb="9">
      <t>ジギョウシャ</t>
    </rPh>
    <rPh sb="9" eb="10">
      <t>マタ</t>
    </rPh>
    <rPh sb="11" eb="13">
      <t>メンゼイ</t>
    </rPh>
    <rPh sb="13" eb="16">
      <t>ジギョウシャ</t>
    </rPh>
    <phoneticPr fontId="3"/>
  </si>
  <si>
    <t>（１）</t>
  </si>
  <si>
    <t>（１）</t>
    <phoneticPr fontId="3"/>
  </si>
  <si>
    <t>（２）</t>
  </si>
  <si>
    <t>（３）</t>
  </si>
  <si>
    <t>（４）</t>
  </si>
  <si>
    <t>（４）</t>
    <phoneticPr fontId="3"/>
  </si>
  <si>
    <t>（５）</t>
  </si>
  <si>
    <t>（５）</t>
    <phoneticPr fontId="3"/>
  </si>
  <si>
    <t>（６）</t>
  </si>
  <si>
    <t>（６）</t>
    <phoneticPr fontId="3"/>
  </si>
  <si>
    <t>（７）</t>
  </si>
  <si>
    <t>（７）</t>
    <phoneticPr fontId="3"/>
  </si>
  <si>
    <t>【補助率調整要件該当状況】</t>
    <rPh sb="1" eb="4">
      <t>ホジョリツ</t>
    </rPh>
    <rPh sb="4" eb="6">
      <t>チョウセイ</t>
    </rPh>
    <rPh sb="6" eb="8">
      <t>ヨウケン</t>
    </rPh>
    <rPh sb="8" eb="10">
      <t>ガイトウ</t>
    </rPh>
    <rPh sb="10" eb="12">
      <t>ジョウキョウ</t>
    </rPh>
    <phoneticPr fontId="3"/>
  </si>
  <si>
    <t>本事業による補助金の上限額</t>
    <rPh sb="0" eb="1">
      <t>ホン</t>
    </rPh>
    <rPh sb="1" eb="3">
      <t>ジギョウ</t>
    </rPh>
    <rPh sb="6" eb="9">
      <t>ホジョキン</t>
    </rPh>
    <rPh sb="10" eb="13">
      <t>ジョウゲンガク</t>
    </rPh>
    <phoneticPr fontId="4"/>
  </si>
  <si>
    <t>ウ　課税事業者であるが、消費税額の控除の特例が適用される事業者</t>
    <rPh sb="2" eb="4">
      <t>カゼイ</t>
    </rPh>
    <rPh sb="4" eb="7">
      <t>ジギョウシャ</t>
    </rPh>
    <rPh sb="12" eb="15">
      <t>ショウヒゼイ</t>
    </rPh>
    <rPh sb="15" eb="16">
      <t>ガク</t>
    </rPh>
    <rPh sb="17" eb="19">
      <t>コウジョ</t>
    </rPh>
    <rPh sb="20" eb="22">
      <t>トクレイ</t>
    </rPh>
    <rPh sb="23" eb="25">
      <t>テキヨウ</t>
    </rPh>
    <rPh sb="28" eb="31">
      <t>ジギョウシャ</t>
    </rPh>
    <phoneticPr fontId="3"/>
  </si>
  <si>
    <t>エ　課税事業者であるが、事業完了後の報告及び返還を希望する事業者</t>
    <rPh sb="2" eb="4">
      <t>カゼイ</t>
    </rPh>
    <rPh sb="4" eb="7">
      <t>ジギョウシャ</t>
    </rPh>
    <rPh sb="12" eb="14">
      <t>ジギョウ</t>
    </rPh>
    <rPh sb="14" eb="16">
      <t>カンリョウ</t>
    </rPh>
    <rPh sb="16" eb="17">
      <t>ゴ</t>
    </rPh>
    <rPh sb="18" eb="20">
      <t>ホウコク</t>
    </rPh>
    <rPh sb="20" eb="21">
      <t>オヨ</t>
    </rPh>
    <rPh sb="22" eb="24">
      <t>ヘンカン</t>
    </rPh>
    <rPh sb="25" eb="27">
      <t>キボウ</t>
    </rPh>
    <rPh sb="29" eb="32">
      <t>ジギョウシャ</t>
    </rPh>
    <phoneticPr fontId="3"/>
  </si>
  <si>
    <t>【確認事項】消費税等仕入控除税額の取扱い（ア、イ、ウ、エのいずれかをプルダウンから選択してください。）</t>
    <rPh sb="1" eb="3">
      <t>カクニン</t>
    </rPh>
    <rPh sb="3" eb="5">
      <t>ジコウ</t>
    </rPh>
    <phoneticPr fontId="4"/>
  </si>
  <si>
    <t>01. 賃金・コーディネーター料</t>
    <rPh sb="4" eb="6">
      <t>チンギン</t>
    </rPh>
    <rPh sb="15" eb="16">
      <t>リョウ</t>
    </rPh>
    <phoneticPr fontId="4"/>
  </si>
  <si>
    <t>02. 共済費・保険料</t>
    <rPh sb="4" eb="6">
      <t>キョウサイ</t>
    </rPh>
    <rPh sb="6" eb="7">
      <t>ヒ</t>
    </rPh>
    <rPh sb="8" eb="11">
      <t>ホケンリョウ</t>
    </rPh>
    <phoneticPr fontId="4"/>
  </si>
  <si>
    <t>03. 報償費</t>
    <rPh sb="4" eb="6">
      <t>ホウショウ</t>
    </rPh>
    <rPh sb="6" eb="7">
      <t>ヒ</t>
    </rPh>
    <phoneticPr fontId="4"/>
  </si>
  <si>
    <t>04. 旅費</t>
    <rPh sb="4" eb="6">
      <t>リョヒ</t>
    </rPh>
    <phoneticPr fontId="4"/>
  </si>
  <si>
    <t>05. 使用料及び借料</t>
    <rPh sb="4" eb="6">
      <t>シヨウ</t>
    </rPh>
    <rPh sb="6" eb="7">
      <t>リョウ</t>
    </rPh>
    <rPh sb="7" eb="8">
      <t>オヨ</t>
    </rPh>
    <rPh sb="9" eb="11">
      <t>シャクリョウ</t>
    </rPh>
    <phoneticPr fontId="4"/>
  </si>
  <si>
    <t>06. 役務費</t>
    <rPh sb="4" eb="7">
      <t>エキムヒ</t>
    </rPh>
    <phoneticPr fontId="4"/>
  </si>
  <si>
    <t>07. 委託費</t>
    <rPh sb="4" eb="6">
      <t>イタク</t>
    </rPh>
    <rPh sb="6" eb="7">
      <t>ヒ</t>
    </rPh>
    <phoneticPr fontId="4"/>
  </si>
  <si>
    <t>08. 需用費</t>
    <rPh sb="4" eb="7">
      <t>ジュヨウヒ</t>
    </rPh>
    <phoneticPr fontId="4"/>
  </si>
  <si>
    <t>賃金・コーディネーター料</t>
    <rPh sb="0" eb="2">
      <t>チンギン</t>
    </rPh>
    <rPh sb="11" eb="12">
      <t>リョウ</t>
    </rPh>
    <phoneticPr fontId="4"/>
  </si>
  <si>
    <t>共済費・保険料</t>
    <rPh sb="0" eb="2">
      <t>キョウサイ</t>
    </rPh>
    <rPh sb="2" eb="3">
      <t>ヒ</t>
    </rPh>
    <rPh sb="4" eb="7">
      <t>ホケンリョウ</t>
    </rPh>
    <phoneticPr fontId="4"/>
  </si>
  <si>
    <t>委託内容</t>
    <rPh sb="0" eb="2">
      <t>イタク</t>
    </rPh>
    <rPh sb="2" eb="4">
      <t>ナイヨウ</t>
    </rPh>
    <phoneticPr fontId="3"/>
  </si>
  <si>
    <t>合   計（B)</t>
    <phoneticPr fontId="4"/>
  </si>
  <si>
    <t>調整後補助率</t>
    <rPh sb="0" eb="2">
      <t>チョウセイ</t>
    </rPh>
    <rPh sb="2" eb="5">
      <t>ホジョリツ</t>
    </rPh>
    <phoneticPr fontId="3"/>
  </si>
  <si>
    <t>＊</t>
  </si>
  <si>
    <t>金額欄には税込の金額を記入してください。</t>
    <rPh sb="0" eb="2">
      <t>キンガク</t>
    </rPh>
    <rPh sb="2" eb="3">
      <t>ラン</t>
    </rPh>
    <rPh sb="5" eb="7">
      <t>ゼイコ</t>
    </rPh>
    <rPh sb="8" eb="10">
      <t>キンガク</t>
    </rPh>
    <rPh sb="11" eb="13">
      <t>キニュウ</t>
    </rPh>
    <phoneticPr fontId="4"/>
  </si>
  <si>
    <t>自己収入　計</t>
    <rPh sb="0" eb="2">
      <t>ジコ</t>
    </rPh>
    <rPh sb="2" eb="4">
      <t>シュウニュウ</t>
    </rPh>
    <rPh sb="5" eb="6">
      <t>ケイ</t>
    </rPh>
    <phoneticPr fontId="4"/>
  </si>
  <si>
    <t>－</t>
  </si>
  <si>
    <t>○</t>
  </si>
  <si>
    <t>○○○○○○プロジェクト</t>
    <phoneticPr fontId="3"/>
  </si>
  <si>
    <t>一般社団法人　△△△△△△△</t>
    <rPh sb="0" eb="2">
      <t>イッパン</t>
    </rPh>
    <rPh sb="2" eb="4">
      <t>シャダン</t>
    </rPh>
    <rPh sb="4" eb="6">
      <t>ホウジン</t>
    </rPh>
    <phoneticPr fontId="3"/>
  </si>
  <si>
    <t>チケット売上収入</t>
    <rPh sb="4" eb="6">
      <t>ウリアゲ</t>
    </rPh>
    <rPh sb="6" eb="8">
      <t>シュウニュウ</t>
    </rPh>
    <phoneticPr fontId="3"/>
  </si>
  <si>
    <t>パンフレット販売収入</t>
    <rPh sb="6" eb="8">
      <t>ハンバイ</t>
    </rPh>
    <rPh sb="8" eb="10">
      <t>シュウニュウ</t>
    </rPh>
    <phoneticPr fontId="3"/>
  </si>
  <si>
    <t>枚</t>
  </si>
  <si>
    <t>式</t>
  </si>
  <si>
    <t>式</t>
    <rPh sb="0" eb="1">
      <t>シキ</t>
    </rPh>
    <phoneticPr fontId="3"/>
  </si>
  <si>
    <t>冊</t>
  </si>
  <si>
    <t>回</t>
    <rPh sb="0" eb="1">
      <t>カイ</t>
    </rPh>
    <phoneticPr fontId="3"/>
  </si>
  <si>
    <t>打ち合わせ旅費（東京～仙台／往復）</t>
    <rPh sb="0" eb="1">
      <t>ウ</t>
    </rPh>
    <rPh sb="2" eb="3">
      <t>ア</t>
    </rPh>
    <rPh sb="5" eb="7">
      <t>リョヒ</t>
    </rPh>
    <rPh sb="8" eb="10">
      <t>トウキョウ</t>
    </rPh>
    <rPh sb="11" eb="13">
      <t>センダイ</t>
    </rPh>
    <rPh sb="14" eb="16">
      <t>オウフク</t>
    </rPh>
    <phoneticPr fontId="3"/>
  </si>
  <si>
    <t>打ち合わせ旅費（新宿～浦和／往復）</t>
    <rPh sb="0" eb="1">
      <t>ウ</t>
    </rPh>
    <rPh sb="2" eb="3">
      <t>ア</t>
    </rPh>
    <rPh sb="5" eb="7">
      <t>リョヒ</t>
    </rPh>
    <rPh sb="8" eb="10">
      <t>シンジュク</t>
    </rPh>
    <rPh sb="11" eb="13">
      <t>ウラワ</t>
    </rPh>
    <rPh sb="14" eb="16">
      <t>オウフク</t>
    </rPh>
    <phoneticPr fontId="3"/>
  </si>
  <si>
    <t>会場借料（○月◇日～×日）</t>
    <rPh sb="0" eb="2">
      <t>カイジョウ</t>
    </rPh>
    <rPh sb="2" eb="4">
      <t>シャクリョウ</t>
    </rPh>
    <rPh sb="6" eb="7">
      <t>ガツ</t>
    </rPh>
    <rPh sb="8" eb="9">
      <t>ニチ</t>
    </rPh>
    <rPh sb="11" eb="12">
      <t>ニチ</t>
    </rPh>
    <phoneticPr fontId="3"/>
  </si>
  <si>
    <t>画像使用料（国宝○○○○○○）</t>
    <rPh sb="0" eb="2">
      <t>ガゾウ</t>
    </rPh>
    <rPh sb="2" eb="5">
      <t>シヨウリョウ</t>
    </rPh>
    <rPh sb="6" eb="8">
      <t>コクホウ</t>
    </rPh>
    <phoneticPr fontId="3"/>
  </si>
  <si>
    <t>パンフレット翻訳料（日→英）</t>
    <rPh sb="6" eb="8">
      <t>ホンヤク</t>
    </rPh>
    <rPh sb="8" eb="9">
      <t>リョウ</t>
    </rPh>
    <rPh sb="10" eb="11">
      <t>ニチ</t>
    </rPh>
    <rPh sb="12" eb="13">
      <t>エイ</t>
    </rPh>
    <phoneticPr fontId="3"/>
  </si>
  <si>
    <t>事前インタビュー収録費</t>
    <rPh sb="0" eb="2">
      <t>ジゼン</t>
    </rPh>
    <rPh sb="8" eb="10">
      <t>シュウロク</t>
    </rPh>
    <rPh sb="10" eb="11">
      <t>ヒ</t>
    </rPh>
    <phoneticPr fontId="3"/>
  </si>
  <si>
    <t>展示パネル製作費</t>
    <rPh sb="0" eb="2">
      <t>テンジ</t>
    </rPh>
    <rPh sb="5" eb="8">
      <t>セイサクヒ</t>
    </rPh>
    <phoneticPr fontId="3"/>
  </si>
  <si>
    <t>機材搬入費</t>
    <rPh sb="0" eb="2">
      <t>キザイ</t>
    </rPh>
    <rPh sb="2" eb="5">
      <t>ハンニュウヒ</t>
    </rPh>
    <phoneticPr fontId="3"/>
  </si>
  <si>
    <t>通訳料</t>
    <rPh sb="0" eb="2">
      <t>ツウヤク</t>
    </rPh>
    <rPh sb="2" eb="3">
      <t>リョウ</t>
    </rPh>
    <phoneticPr fontId="3"/>
  </si>
  <si>
    <t>出演料（△△△氏）</t>
    <rPh sb="0" eb="2">
      <t>シュツエン</t>
    </rPh>
    <rPh sb="2" eb="3">
      <t>リョウ</t>
    </rPh>
    <rPh sb="7" eb="8">
      <t>シ</t>
    </rPh>
    <phoneticPr fontId="3"/>
  </si>
  <si>
    <t>会場設営・撤収費</t>
    <rPh sb="0" eb="2">
      <t>カイジョウ</t>
    </rPh>
    <rPh sb="2" eb="4">
      <t>セツエイ</t>
    </rPh>
    <rPh sb="5" eb="7">
      <t>テッシュウ</t>
    </rPh>
    <rPh sb="7" eb="8">
      <t>ヒ</t>
    </rPh>
    <phoneticPr fontId="3"/>
  </si>
  <si>
    <t>現地見学イベント運営業務</t>
    <rPh sb="0" eb="2">
      <t>ゲンチ</t>
    </rPh>
    <rPh sb="2" eb="4">
      <t>ケンガク</t>
    </rPh>
    <rPh sb="8" eb="10">
      <t>ウンエイ</t>
    </rPh>
    <rPh sb="10" eb="12">
      <t>ギョウム</t>
    </rPh>
    <phoneticPr fontId="3"/>
  </si>
  <si>
    <t>パンフレット等印刷費</t>
  </si>
  <si>
    <t>フェイスガード</t>
  </si>
  <si>
    <t>アルコール消毒液・マスク（300名分）</t>
    <rPh sb="5" eb="7">
      <t>ショウドク</t>
    </rPh>
    <rPh sb="7" eb="8">
      <t>エキ</t>
    </rPh>
    <rPh sb="16" eb="18">
      <t>メイブン</t>
    </rPh>
    <phoneticPr fontId="3"/>
  </si>
  <si>
    <t>会場整理アルバイト賃金</t>
    <rPh sb="0" eb="2">
      <t>カイジョウ</t>
    </rPh>
    <rPh sb="2" eb="4">
      <t>セイリ</t>
    </rPh>
    <rPh sb="9" eb="11">
      <t>チンギン</t>
    </rPh>
    <phoneticPr fontId="3"/>
  </si>
  <si>
    <t>シンポジウム出席旅費</t>
    <rPh sb="6" eb="8">
      <t>シュッセキ</t>
    </rPh>
    <rPh sb="8" eb="10">
      <t>リョヒ</t>
    </rPh>
    <phoneticPr fontId="3"/>
  </si>
  <si>
    <t>人</t>
    <rPh sb="0" eb="1">
      <t>ニン</t>
    </rPh>
    <phoneticPr fontId="3"/>
  </si>
  <si>
    <t>時間</t>
    <rPh sb="0" eb="2">
      <t>ジカン</t>
    </rPh>
    <phoneticPr fontId="3"/>
  </si>
  <si>
    <t>日</t>
    <rPh sb="0" eb="1">
      <t>ニチ</t>
    </rPh>
    <phoneticPr fontId="3"/>
  </si>
  <si>
    <t>講演謝金（××氏）</t>
    <rPh sb="0" eb="2">
      <t>コウエン</t>
    </rPh>
    <rPh sb="2" eb="4">
      <t>シャキン</t>
    </rPh>
    <rPh sb="7" eb="8">
      <t>シ</t>
    </rPh>
    <phoneticPr fontId="3"/>
  </si>
  <si>
    <t>講演謝金（○○氏）</t>
    <rPh sb="0" eb="2">
      <t>コウエン</t>
    </rPh>
    <rPh sb="2" eb="4">
      <t>シャキン</t>
    </rPh>
    <rPh sb="7" eb="8">
      <t>シ</t>
    </rPh>
    <phoneticPr fontId="3"/>
  </si>
  <si>
    <t>名</t>
    <rPh sb="0" eb="1">
      <t>メイ</t>
    </rPh>
    <phoneticPr fontId="3"/>
  </si>
  <si>
    <t>シンポジウム出席旅費（海外）</t>
    <rPh sb="6" eb="8">
      <t>シュッセキ</t>
    </rPh>
    <rPh sb="8" eb="10">
      <t>リョヒ</t>
    </rPh>
    <rPh sb="11" eb="13">
      <t>カイガイ</t>
    </rPh>
    <phoneticPr fontId="3"/>
  </si>
  <si>
    <t>事前打ち合わせ会議費（お茶代）</t>
    <rPh sb="0" eb="2">
      <t>ジゼン</t>
    </rPh>
    <rPh sb="2" eb="3">
      <t>ウ</t>
    </rPh>
    <rPh sb="4" eb="5">
      <t>ア</t>
    </rPh>
    <rPh sb="7" eb="10">
      <t>カイギヒ</t>
    </rPh>
    <rPh sb="12" eb="14">
      <t>チャダイ</t>
    </rPh>
    <phoneticPr fontId="3"/>
  </si>
  <si>
    <t>式</t>
    <rPh sb="0" eb="1">
      <t>シキ</t>
    </rPh>
    <phoneticPr fontId="3"/>
  </si>
  <si>
    <t>枚</t>
    <rPh sb="0" eb="1">
      <t>マイ</t>
    </rPh>
    <phoneticPr fontId="3"/>
  </si>
  <si>
    <t>名</t>
    <rPh sb="0" eb="1">
      <t>メイ</t>
    </rPh>
    <phoneticPr fontId="3"/>
  </si>
  <si>
    <t>会場</t>
  </si>
  <si>
    <t>個</t>
    <rPh sb="0" eb="1">
      <t>コ</t>
    </rPh>
    <phoneticPr fontId="3"/>
  </si>
  <si>
    <t>□□　□□</t>
    <phoneticPr fontId="3"/>
  </si>
  <si>
    <t>現地見学イベント運営業務</t>
    <phoneticPr fontId="3"/>
  </si>
  <si>
    <t>未定</t>
    <rPh sb="0" eb="2">
      <t>ミテイ</t>
    </rPh>
    <phoneticPr fontId="3"/>
  </si>
  <si>
    <t>現地コーディネーター</t>
    <rPh sb="0" eb="2">
      <t>ゲンチ</t>
    </rPh>
    <phoneticPr fontId="3"/>
  </si>
  <si>
    <t>日</t>
    <rPh sb="0" eb="1">
      <t>ニチ</t>
    </rPh>
    <phoneticPr fontId="3"/>
  </si>
  <si>
    <t>時間</t>
    <rPh sb="0" eb="2">
      <t>ジカン</t>
    </rPh>
    <phoneticPr fontId="3"/>
  </si>
  <si>
    <t>機材運搬費</t>
    <rPh sb="0" eb="2">
      <t>キザイ</t>
    </rPh>
    <rPh sb="2" eb="4">
      <t>ウンパン</t>
    </rPh>
    <rPh sb="4" eb="5">
      <t>ヒ</t>
    </rPh>
    <phoneticPr fontId="3"/>
  </si>
  <si>
    <t>会場移動用大型バス借り上げ費</t>
    <phoneticPr fontId="3"/>
  </si>
  <si>
    <t>台</t>
    <rPh sb="0" eb="1">
      <t>ダイ</t>
    </rPh>
    <phoneticPr fontId="3"/>
  </si>
  <si>
    <t>会場</t>
    <rPh sb="0" eb="2">
      <t>カイジョウ</t>
    </rPh>
    <phoneticPr fontId="3"/>
  </si>
  <si>
    <t>見学用機材借料</t>
    <rPh sb="0" eb="2">
      <t>ケンガク</t>
    </rPh>
    <rPh sb="2" eb="3">
      <t>ヨウ</t>
    </rPh>
    <rPh sb="3" eb="5">
      <t>キザイ</t>
    </rPh>
    <rPh sb="5" eb="7">
      <t>シャクリョウ</t>
    </rPh>
    <phoneticPr fontId="3"/>
  </si>
  <si>
    <t>解説用映像制作費</t>
    <rPh sb="0" eb="2">
      <t>カイセツ</t>
    </rPh>
    <rPh sb="2" eb="3">
      <t>ヨウ</t>
    </rPh>
    <rPh sb="3" eb="5">
      <t>エイゾウ</t>
    </rPh>
    <rPh sb="5" eb="7">
      <t>セイサク</t>
    </rPh>
    <rPh sb="7" eb="8">
      <t>ヒ</t>
    </rPh>
    <phoneticPr fontId="3"/>
  </si>
  <si>
    <t>通訳費</t>
    <rPh sb="0" eb="2">
      <t>ツウヤク</t>
    </rPh>
    <rPh sb="2" eb="3">
      <t>ヒ</t>
    </rPh>
    <phoneticPr fontId="3"/>
  </si>
  <si>
    <t>言語</t>
    <rPh sb="0" eb="2">
      <t>ゲンゴ</t>
    </rPh>
    <phoneticPr fontId="3"/>
  </si>
  <si>
    <t>令和３年度○○○市文化支援助成金</t>
    <rPh sb="0" eb="2">
      <t>レイワ</t>
    </rPh>
    <rPh sb="3" eb="5">
      <t>ネンド</t>
    </rPh>
    <rPh sb="8" eb="9">
      <t>シ</t>
    </rPh>
    <rPh sb="9" eb="11">
      <t>ブンカ</t>
    </rPh>
    <rPh sb="11" eb="13">
      <t>シエン</t>
    </rPh>
    <rPh sb="13" eb="16">
      <t>ジョセイキン</t>
    </rPh>
    <phoneticPr fontId="3"/>
  </si>
  <si>
    <r>
      <rPr>
        <sz val="9"/>
        <rFont val="ＭＳ Ｐゴシック"/>
        <family val="3"/>
        <charset val="128"/>
      </rPr>
      <t>補助対象経費合計（消費税及び地方消費税相当額除外） (F)</t>
    </r>
    <r>
      <rPr>
        <sz val="10"/>
        <rFont val="ＭＳ Ｐゴシック"/>
        <family val="3"/>
        <charset val="128"/>
      </rPr>
      <t xml:space="preserve">
</t>
    </r>
    <r>
      <rPr>
        <sz val="8"/>
        <rFont val="ＭＳ Ｐゴシック"/>
        <family val="3"/>
        <charset val="128"/>
      </rPr>
      <t>　・ア．：(F)＝(A)－(E)
　・イ．、ウ．、エ．：(F)＝(A)</t>
    </r>
    <rPh sb="0" eb="2">
      <t>ホジョ</t>
    </rPh>
    <rPh sb="2" eb="4">
      <t>タイショウ</t>
    </rPh>
    <rPh sb="4" eb="6">
      <t>ケイヒ</t>
    </rPh>
    <rPh sb="6" eb="8">
      <t>ゴウケイ</t>
    </rPh>
    <rPh sb="22" eb="24">
      <t>ジョガイ</t>
    </rPh>
    <phoneticPr fontId="4"/>
  </si>
  <si>
    <r>
      <t>補助金の交付要望額　</t>
    </r>
    <r>
      <rPr>
        <sz val="9"/>
        <rFont val="ＭＳ Ｐゴシック"/>
        <family val="3"/>
        <charset val="128"/>
      </rPr>
      <t>（千円未満切り捨て）</t>
    </r>
    <rPh sb="0" eb="3">
      <t>ホジョキン</t>
    </rPh>
    <rPh sb="4" eb="6">
      <t>コウフ</t>
    </rPh>
    <rPh sb="6" eb="8">
      <t>ヨウボウ</t>
    </rPh>
    <rPh sb="8" eb="9">
      <t>ガク</t>
    </rPh>
    <rPh sb="11" eb="13">
      <t>センエン</t>
    </rPh>
    <rPh sb="13" eb="15">
      <t>ミマン</t>
    </rPh>
    <rPh sb="15" eb="16">
      <t>キ</t>
    </rPh>
    <rPh sb="17" eb="18">
      <t>ス</t>
    </rPh>
    <phoneticPr fontId="4"/>
  </si>
  <si>
    <t>※補助対象経費に「07.委託費」を計上する場合のみ作成してください。</t>
    <rPh sb="1" eb="3">
      <t>ホジョ</t>
    </rPh>
    <rPh sb="3" eb="5">
      <t>タイショウ</t>
    </rPh>
    <rPh sb="5" eb="7">
      <t>ケイヒ</t>
    </rPh>
    <rPh sb="12" eb="14">
      <t>イタク</t>
    </rPh>
    <rPh sb="14" eb="15">
      <t>ヒ</t>
    </rPh>
    <rPh sb="17" eb="19">
      <t>ケイジョウ</t>
    </rPh>
    <rPh sb="21" eb="23">
      <t>バアイ</t>
    </rPh>
    <rPh sb="25" eb="27">
      <t>サクセイ</t>
    </rPh>
    <phoneticPr fontId="3"/>
  </si>
  <si>
    <t>※補助対象経費に「07.委託費」を計上する場合は必ず作成してください。</t>
    <rPh sb="1" eb="3">
      <t>ホジョ</t>
    </rPh>
    <rPh sb="3" eb="5">
      <t>タイショウ</t>
    </rPh>
    <rPh sb="5" eb="7">
      <t>ケイヒ</t>
    </rPh>
    <rPh sb="12" eb="14">
      <t>イタク</t>
    </rPh>
    <rPh sb="14" eb="15">
      <t>ヒ</t>
    </rPh>
    <rPh sb="17" eb="19">
      <t>ケイジョウ</t>
    </rPh>
    <rPh sb="21" eb="23">
      <t>バアイ</t>
    </rPh>
    <rPh sb="24" eb="25">
      <t>カナラ</t>
    </rPh>
    <rPh sb="26" eb="28">
      <t>サクセイ</t>
    </rPh>
    <phoneticPr fontId="3"/>
  </si>
  <si>
    <t>　※補助対象経費以外の経費がある場合は作成してください。</t>
    <rPh sb="8" eb="10">
      <t>イガイ</t>
    </rPh>
    <rPh sb="11" eb="13">
      <t>ケイヒ</t>
    </rPh>
    <rPh sb="16" eb="18">
      <t>バアイ</t>
    </rPh>
    <rPh sb="19" eb="21">
      <t>サクセイ</t>
    </rPh>
    <phoneticPr fontId="3"/>
  </si>
  <si>
    <t>○</t>
    <phoneticPr fontId="3"/>
  </si>
  <si>
    <t>09. 補助金</t>
    <rPh sb="4" eb="7">
      <t>ホジョキン</t>
    </rPh>
    <phoneticPr fontId="4"/>
  </si>
  <si>
    <t>【補助金内訳書】</t>
    <rPh sb="1" eb="4">
      <t>ホジョキン</t>
    </rPh>
    <rPh sb="4" eb="6">
      <t>ウチワケ</t>
    </rPh>
    <phoneticPr fontId="4"/>
  </si>
  <si>
    <t>※補助対象経費に「09.補助金」を計上する場合は必ず作成してください。</t>
    <rPh sb="1" eb="3">
      <t>ホジョ</t>
    </rPh>
    <rPh sb="3" eb="5">
      <t>タイショウ</t>
    </rPh>
    <rPh sb="5" eb="7">
      <t>ケイヒ</t>
    </rPh>
    <rPh sb="12" eb="15">
      <t>ホジョキン</t>
    </rPh>
    <rPh sb="17" eb="19">
      <t>ケイジョウ</t>
    </rPh>
    <rPh sb="21" eb="23">
      <t>バアイ</t>
    </rPh>
    <rPh sb="24" eb="25">
      <t>カナラ</t>
    </rPh>
    <rPh sb="26" eb="28">
      <t>サクセイ</t>
    </rPh>
    <phoneticPr fontId="3"/>
  </si>
  <si>
    <t>対象事業者名（予定）</t>
    <rPh sb="0" eb="2">
      <t>タイショウ</t>
    </rPh>
    <rPh sb="2" eb="4">
      <t>ジギョウ</t>
    </rPh>
    <rPh sb="4" eb="5">
      <t>シャ</t>
    </rPh>
    <rPh sb="5" eb="6">
      <t>メイ</t>
    </rPh>
    <rPh sb="7" eb="9">
      <t>ヨテイ</t>
    </rPh>
    <phoneticPr fontId="3"/>
  </si>
  <si>
    <t>実施業務</t>
    <rPh sb="0" eb="2">
      <t>ジッシ</t>
    </rPh>
    <rPh sb="2" eb="4">
      <t>ギョウム</t>
    </rPh>
    <phoneticPr fontId="3"/>
  </si>
  <si>
    <t>補助金額（(B)－(A)）</t>
    <rPh sb="0" eb="3">
      <t>ホジョキン</t>
    </rPh>
    <rPh sb="3" eb="4">
      <t>ガク</t>
    </rPh>
    <phoneticPr fontId="4"/>
  </si>
  <si>
    <t>需要費</t>
    <rPh sb="0" eb="2">
      <t>ジュヨウ</t>
    </rPh>
    <rPh sb="2" eb="3">
      <t>ヒ</t>
    </rPh>
    <phoneticPr fontId="4"/>
  </si>
  <si>
    <t>補助金</t>
    <rPh sb="0" eb="3">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</si>
</sst>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7">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游ゴシック"/>
      <family val="3"/>
      <charset val="128"/>
      <scheme val="minor"/>
    </font>
    <font>
      <sz val="10"/>
      <color theme="1"/>
      <name val="ＭＳ Ｐゴシック"/>
      <family val="3"/>
      <charset val="128"/>
    </font>
    <font>
      <sz val="9"/>
      <name val="ＭＳ Ｐゴシック"/>
      <family val="3"/>
      <charset val="128"/>
    </font>
    <font>
      <sz val="11"/>
      <color indexed="8"/>
      <name val="ＭＳ Ｐゴシック"/>
      <family val="3"/>
      <charset val="128"/>
    </font>
    <font>
      <sz val="12"/>
      <name val="ＭＳ Ｐゴシック"/>
      <family val="3"/>
      <charset val="128"/>
    </font>
    <font>
      <sz val="9"/>
      <color theme="1"/>
      <name val="ＭＳ Ｐゴシック"/>
      <family val="3"/>
      <charset val="128"/>
    </font>
    <font>
      <b/>
      <sz val="10"/>
      <name val="ＭＳ Ｐゴシック"/>
      <family val="3"/>
      <charset val="128"/>
    </font>
    <font>
      <b/>
      <sz val="11"/>
      <name val="ＭＳ Ｐゴシック"/>
      <family val="3"/>
      <charset val="128"/>
    </font>
    <font>
      <sz val="8"/>
      <name val="ＭＳ Ｐゴシック"/>
      <family val="3"/>
      <charset val="128"/>
    </font>
    <font>
      <sz val="12"/>
      <color rgb="FFFF0000"/>
      <name val="ＭＳ Ｐゴシック"/>
      <family val="3"/>
      <charset val="128"/>
    </font>
    <font>
      <sz val="10"/>
      <color rgb="FFFF0000"/>
      <name val="ＭＳ Ｐゴシック"/>
      <family val="3"/>
      <charset val="128"/>
    </font>
    <font>
      <b/>
      <sz val="8"/>
      <color rgb="FFFF0000"/>
      <name val="ＭＳ Ｐゴシック"/>
      <family val="3"/>
      <charset val="128"/>
    </font>
    <font>
      <sz val="10"/>
      <color rgb="FF0000FF"/>
      <name val="ＭＳ Ｐゴシック"/>
      <family val="3"/>
      <charset val="128"/>
    </font>
    <font>
      <sz val="9"/>
      <color rgb="FF0000FF"/>
      <name val="ＭＳ Ｐゴシック"/>
      <family val="3"/>
      <charset val="128"/>
    </font>
    <font>
      <sz val="11"/>
      <color rgb="FF0000FF"/>
      <name val="ＭＳ Ｐゴシック"/>
      <family val="3"/>
      <charset val="128"/>
    </font>
    <font>
      <b/>
      <sz val="11"/>
      <color rgb="FF0000FF"/>
      <name val="ＭＳ Ｐゴシック"/>
      <family val="3"/>
      <charset val="128"/>
    </font>
    <font>
      <sz val="8"/>
      <color rgb="FF0000FF"/>
      <name val="ＭＳ Ｐゴシック"/>
      <family val="3"/>
      <charset val="128"/>
    </font>
    <font>
      <b/>
      <sz val="14"/>
      <color rgb="FFFF0000"/>
      <name val="ＭＳ Ｐゴシック"/>
      <family val="3"/>
      <charset val="128"/>
    </font>
    <font>
      <sz val="8"/>
      <color rgb="FFFF0000"/>
      <name val="ＭＳ Ｐゴシック"/>
      <family val="3"/>
      <charset val="128"/>
    </font>
    <font>
      <b/>
      <u/>
      <sz val="10"/>
      <color rgb="FFFF0000"/>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rgb="FFC0C0C0"/>
        <bgColor indexed="64"/>
      </patternFill>
    </fill>
    <fill>
      <patternFill patternType="solid">
        <fgColor rgb="FFFFFF00"/>
        <bgColor indexed="64"/>
      </patternFill>
    </fill>
    <fill>
      <patternFill patternType="solid">
        <fgColor theme="7" tint="0.79998168889431442"/>
        <bgColor indexed="64"/>
      </patternFill>
    </fill>
  </fills>
  <borders count="113">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bottom style="hair">
        <color indexed="64"/>
      </bottom>
      <diagonal/>
    </border>
    <border>
      <left style="thin">
        <color indexed="64"/>
      </left>
      <right/>
      <top/>
      <bottom style="dotted">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hair">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2"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38" fontId="10" fillId="0" borderId="0" applyFill="0" applyBorder="0" applyAlignment="0" applyProtection="0">
      <alignment vertical="center"/>
    </xf>
    <xf numFmtId="38" fontId="10" fillId="0" borderId="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cellStyleXfs>
  <cellXfs count="544">
    <xf numFmtId="0" fontId="0" fillId="0" borderId="0" xfId="0">
      <alignment vertical="center"/>
    </xf>
    <xf numFmtId="176" fontId="2" fillId="3" borderId="4" xfId="6" applyNumberFormat="1" applyFont="1" applyFill="1" applyBorder="1" applyAlignment="1" applyProtection="1">
      <alignment vertical="center" shrinkToFit="1"/>
    </xf>
    <xf numFmtId="176" fontId="2" fillId="3" borderId="11" xfId="6" applyNumberFormat="1" applyFont="1" applyFill="1" applyBorder="1" applyAlignment="1" applyProtection="1">
      <alignment vertical="center" shrinkToFit="1"/>
    </xf>
    <xf numFmtId="176" fontId="2" fillId="3" borderId="18" xfId="6" applyNumberFormat="1" applyFont="1" applyFill="1" applyBorder="1" applyAlignment="1" applyProtection="1">
      <alignment horizontal="right" vertical="center" shrinkToFit="1"/>
    </xf>
    <xf numFmtId="0" fontId="9" fillId="0" borderId="0" xfId="2" applyFont="1" applyAlignment="1" applyProtection="1">
      <alignment vertical="center"/>
      <protection locked="0"/>
    </xf>
    <xf numFmtId="176" fontId="2" fillId="3" borderId="14" xfId="6" applyNumberFormat="1" applyFont="1" applyFill="1" applyBorder="1" applyAlignment="1" applyProtection="1">
      <alignment vertical="center" shrinkToFit="1"/>
    </xf>
    <xf numFmtId="176" fontId="2" fillId="3" borderId="16" xfId="6" applyNumberFormat="1" applyFont="1" applyFill="1" applyBorder="1" applyAlignment="1" applyProtection="1">
      <alignment vertical="center" shrinkToFit="1"/>
    </xf>
    <xf numFmtId="0" fontId="6" fillId="0" borderId="0" xfId="8" applyFont="1" applyAlignment="1" applyProtection="1">
      <alignment vertical="center"/>
      <protection locked="0"/>
    </xf>
    <xf numFmtId="0" fontId="12" fillId="0" borderId="0" xfId="8" applyFont="1" applyAlignment="1" applyProtection="1">
      <alignment vertical="center"/>
      <protection locked="0"/>
    </xf>
    <xf numFmtId="0" fontId="5" fillId="0" borderId="23" xfId="11" applyFont="1" applyFill="1" applyBorder="1" applyAlignment="1" applyProtection="1">
      <alignment vertical="center"/>
      <protection locked="0"/>
    </xf>
    <xf numFmtId="0" fontId="5" fillId="0" borderId="23" xfId="11" applyFont="1" applyFill="1" applyBorder="1" applyAlignment="1" applyProtection="1">
      <alignment horizontal="center" vertical="center"/>
      <protection locked="0"/>
    </xf>
    <xf numFmtId="0" fontId="5" fillId="0" borderId="32" xfId="11" applyFont="1" applyFill="1" applyBorder="1" applyAlignment="1" applyProtection="1">
      <alignment horizontal="center" vertical="center"/>
      <protection locked="0"/>
    </xf>
    <xf numFmtId="38" fontId="5" fillId="0" borderId="22" xfId="1" applyFont="1" applyFill="1" applyBorder="1" applyAlignment="1" applyProtection="1">
      <alignment vertical="center"/>
      <protection locked="0"/>
    </xf>
    <xf numFmtId="38" fontId="5" fillId="0" borderId="31" xfId="1" applyFont="1" applyFill="1" applyBorder="1" applyAlignment="1" applyProtection="1">
      <alignment vertical="center"/>
      <protection locked="0"/>
    </xf>
    <xf numFmtId="38" fontId="5" fillId="0" borderId="21" xfId="1" applyFont="1" applyFill="1" applyBorder="1" applyAlignment="1" applyProtection="1">
      <alignment vertical="center"/>
      <protection locked="0"/>
    </xf>
    <xf numFmtId="38" fontId="5" fillId="0" borderId="30" xfId="1" applyFont="1" applyFill="1" applyBorder="1" applyAlignment="1" applyProtection="1">
      <alignment vertical="center"/>
      <protection locked="0"/>
    </xf>
    <xf numFmtId="38" fontId="11" fillId="0" borderId="0" xfId="9" applyFont="1" applyFill="1" applyAlignment="1" applyProtection="1">
      <alignment vertical="center"/>
      <protection locked="0"/>
    </xf>
    <xf numFmtId="0" fontId="6" fillId="0" borderId="0" xfId="7" applyFont="1" applyFill="1" applyAlignment="1" applyProtection="1">
      <alignment vertical="center"/>
      <protection locked="0"/>
    </xf>
    <xf numFmtId="38" fontId="6" fillId="0" borderId="0" xfId="1" applyFont="1" applyFill="1" applyAlignment="1" applyProtection="1">
      <alignment vertical="center"/>
      <protection locked="0"/>
    </xf>
    <xf numFmtId="0" fontId="6" fillId="0" borderId="0" xfId="7" applyFont="1" applyFill="1" applyAlignment="1" applyProtection="1">
      <alignment horizontal="center" vertical="center"/>
      <protection locked="0"/>
    </xf>
    <xf numFmtId="0" fontId="12" fillId="0" borderId="0" xfId="7" applyFont="1" applyFill="1" applyAlignment="1" applyProtection="1">
      <alignment vertical="center"/>
      <protection locked="0"/>
    </xf>
    <xf numFmtId="0" fontId="5" fillId="0" borderId="21" xfId="11" applyFont="1" applyFill="1" applyBorder="1" applyAlignment="1" applyProtection="1">
      <alignment horizontal="center" vertical="center"/>
      <protection locked="0"/>
    </xf>
    <xf numFmtId="0" fontId="5" fillId="0" borderId="30" xfId="11" applyFont="1" applyFill="1" applyBorder="1" applyAlignment="1" applyProtection="1">
      <alignment horizontal="center" vertical="center"/>
      <protection locked="0"/>
    </xf>
    <xf numFmtId="0" fontId="9" fillId="5" borderId="24" xfId="11" applyFont="1" applyFill="1" applyBorder="1" applyAlignment="1" applyProtection="1">
      <alignment horizontal="center" vertical="center"/>
      <protection locked="0"/>
    </xf>
    <xf numFmtId="0" fontId="9" fillId="5" borderId="25" xfId="11" applyFont="1" applyFill="1" applyBorder="1" applyAlignment="1" applyProtection="1">
      <alignment horizontal="center" vertical="center"/>
      <protection locked="0"/>
    </xf>
    <xf numFmtId="38" fontId="9" fillId="5" borderId="25" xfId="1" applyFont="1" applyFill="1" applyBorder="1" applyAlignment="1" applyProtection="1">
      <alignment horizontal="center" vertical="center"/>
      <protection locked="0"/>
    </xf>
    <xf numFmtId="38" fontId="9" fillId="5" borderId="26" xfId="1" applyFont="1" applyFill="1" applyBorder="1" applyAlignment="1" applyProtection="1">
      <alignment horizontal="center" vertical="center"/>
      <protection locked="0"/>
    </xf>
    <xf numFmtId="0" fontId="6" fillId="4" borderId="3" xfId="7" applyFont="1" applyFill="1" applyBorder="1" applyAlignment="1" applyProtection="1">
      <alignment horizontal="center" vertical="center" shrinkToFit="1"/>
      <protection locked="0"/>
    </xf>
    <xf numFmtId="176" fontId="2" fillId="3" borderId="13" xfId="6" applyNumberFormat="1" applyFont="1" applyFill="1" applyBorder="1" applyAlignment="1" applyProtection="1">
      <alignment vertical="center" shrinkToFit="1"/>
    </xf>
    <xf numFmtId="0" fontId="6" fillId="0" borderId="43" xfId="7" applyFont="1" applyFill="1" applyBorder="1" applyAlignment="1" applyProtection="1">
      <alignment vertical="center"/>
      <protection locked="0"/>
    </xf>
    <xf numFmtId="38" fontId="6" fillId="0" borderId="43" xfId="1" applyFont="1" applyFill="1" applyBorder="1" applyAlignment="1" applyProtection="1">
      <alignment vertical="center"/>
      <protection locked="0"/>
    </xf>
    <xf numFmtId="0" fontId="6" fillId="0" borderId="43" xfId="7" applyFont="1" applyFill="1" applyBorder="1" applyAlignment="1" applyProtection="1">
      <alignment horizontal="center" vertical="center"/>
      <protection locked="0"/>
    </xf>
    <xf numFmtId="38" fontId="5" fillId="3" borderId="28" xfId="1" applyFont="1" applyFill="1" applyBorder="1" applyAlignment="1" applyProtection="1">
      <alignment vertical="center"/>
    </xf>
    <xf numFmtId="38" fontId="5" fillId="3" borderId="33" xfId="1" applyFont="1" applyFill="1" applyBorder="1" applyAlignment="1" applyProtection="1">
      <alignment vertical="center"/>
    </xf>
    <xf numFmtId="38" fontId="6" fillId="3" borderId="44" xfId="1" applyFont="1" applyFill="1" applyBorder="1" applyAlignment="1" applyProtection="1">
      <alignment horizontal="center" vertical="center"/>
      <protection locked="0"/>
    </xf>
    <xf numFmtId="38" fontId="6" fillId="3" borderId="45" xfId="1" applyFont="1" applyFill="1" applyBorder="1" applyAlignment="1" applyProtection="1">
      <alignment horizontal="right" vertical="center"/>
    </xf>
    <xf numFmtId="0" fontId="5" fillId="0" borderId="47" xfId="11" applyFont="1" applyFill="1" applyBorder="1" applyAlignment="1" applyProtection="1">
      <alignment horizontal="center" vertical="center"/>
      <protection locked="0"/>
    </xf>
    <xf numFmtId="38" fontId="5" fillId="0" borderId="48" xfId="1" applyFont="1" applyFill="1" applyBorder="1" applyAlignment="1" applyProtection="1">
      <alignment vertical="center"/>
      <protection locked="0"/>
    </xf>
    <xf numFmtId="0" fontId="5" fillId="0" borderId="49" xfId="11" applyFont="1" applyFill="1" applyBorder="1" applyAlignment="1" applyProtection="1">
      <alignment horizontal="center" vertical="center"/>
      <protection locked="0"/>
    </xf>
    <xf numFmtId="38" fontId="5" fillId="0" borderId="47" xfId="1" applyFont="1" applyFill="1" applyBorder="1" applyAlignment="1" applyProtection="1">
      <alignment vertical="center"/>
      <protection locked="0"/>
    </xf>
    <xf numFmtId="38" fontId="5" fillId="3" borderId="50" xfId="1" applyFont="1" applyFill="1" applyBorder="1" applyAlignment="1" applyProtection="1">
      <alignment vertical="center"/>
    </xf>
    <xf numFmtId="38" fontId="5" fillId="3" borderId="52" xfId="1" applyFont="1" applyFill="1" applyBorder="1" applyAlignment="1" applyProtection="1">
      <alignment vertical="center"/>
    </xf>
    <xf numFmtId="0" fontId="9" fillId="5" borderId="56" xfId="11" applyFont="1" applyFill="1" applyBorder="1" applyAlignment="1" applyProtection="1">
      <alignment horizontal="center" vertical="center"/>
      <protection locked="0"/>
    </xf>
    <xf numFmtId="0" fontId="9" fillId="5" borderId="58" xfId="11" applyFont="1" applyFill="1" applyBorder="1" applyAlignment="1" applyProtection="1">
      <alignment horizontal="center" vertical="center"/>
      <protection locked="0"/>
    </xf>
    <xf numFmtId="38" fontId="9" fillId="5" borderId="58" xfId="1" applyFont="1" applyFill="1" applyBorder="1" applyAlignment="1" applyProtection="1">
      <alignment horizontal="center" vertical="center"/>
      <protection locked="0"/>
    </xf>
    <xf numFmtId="0" fontId="5" fillId="0" borderId="61" xfId="11" applyFont="1" applyFill="1" applyBorder="1" applyAlignment="1" applyProtection="1">
      <alignment horizontal="center" vertical="center"/>
      <protection locked="0"/>
    </xf>
    <xf numFmtId="38" fontId="5" fillId="0" borderId="62" xfId="1" applyFont="1" applyFill="1" applyBorder="1" applyAlignment="1" applyProtection="1">
      <alignment vertical="center"/>
      <protection locked="0"/>
    </xf>
    <xf numFmtId="0" fontId="5" fillId="0" borderId="63" xfId="11" applyFont="1" applyFill="1" applyBorder="1" applyAlignment="1" applyProtection="1">
      <alignment horizontal="center" vertical="center"/>
      <protection locked="0"/>
    </xf>
    <xf numFmtId="0" fontId="5" fillId="0" borderId="63" xfId="11" applyFont="1" applyFill="1" applyBorder="1" applyAlignment="1" applyProtection="1">
      <alignment vertical="center"/>
      <protection locked="0"/>
    </xf>
    <xf numFmtId="38" fontId="5" fillId="0" borderId="61" xfId="1" applyFont="1" applyFill="1" applyBorder="1" applyAlignment="1" applyProtection="1">
      <alignment vertical="center"/>
      <protection locked="0"/>
    </xf>
    <xf numFmtId="38" fontId="5" fillId="3" borderId="69" xfId="1" applyFont="1" applyFill="1" applyBorder="1" applyAlignment="1" applyProtection="1">
      <alignment vertical="center"/>
    </xf>
    <xf numFmtId="38" fontId="5" fillId="0" borderId="38" xfId="1" applyFont="1" applyFill="1" applyBorder="1" applyAlignment="1" applyProtection="1">
      <alignment vertical="center"/>
      <protection locked="0"/>
    </xf>
    <xf numFmtId="0" fontId="5" fillId="0" borderId="39" xfId="11" applyFont="1" applyFill="1" applyBorder="1" applyAlignment="1" applyProtection="1">
      <alignment horizontal="center" vertical="center"/>
      <protection locked="0"/>
    </xf>
    <xf numFmtId="0" fontId="5" fillId="0" borderId="39" xfId="11" applyFont="1" applyFill="1" applyBorder="1" applyAlignment="1" applyProtection="1">
      <alignment vertical="center"/>
      <protection locked="0"/>
    </xf>
    <xf numFmtId="38" fontId="5" fillId="0" borderId="37" xfId="1" applyFont="1" applyFill="1" applyBorder="1" applyAlignment="1" applyProtection="1">
      <alignment vertical="center"/>
      <protection locked="0"/>
    </xf>
    <xf numFmtId="38" fontId="5" fillId="3" borderId="34" xfId="1" applyFont="1" applyFill="1" applyBorder="1" applyAlignment="1" applyProtection="1">
      <alignment vertical="center"/>
    </xf>
    <xf numFmtId="38" fontId="5" fillId="0" borderId="78" xfId="1" applyFont="1" applyFill="1" applyBorder="1" applyAlignment="1" applyProtection="1">
      <alignment vertical="center"/>
      <protection locked="0"/>
    </xf>
    <xf numFmtId="0" fontId="5" fillId="0" borderId="79" xfId="11" applyFont="1" applyFill="1" applyBorder="1" applyAlignment="1" applyProtection="1">
      <alignment horizontal="center" vertical="center"/>
      <protection locked="0"/>
    </xf>
    <xf numFmtId="0" fontId="5" fillId="0" borderId="79" xfId="11" applyFont="1" applyFill="1" applyBorder="1" applyAlignment="1" applyProtection="1">
      <alignment vertical="center"/>
      <protection locked="0"/>
    </xf>
    <xf numFmtId="38" fontId="5" fillId="0" borderId="80" xfId="1" applyFont="1" applyFill="1" applyBorder="1" applyAlignment="1" applyProtection="1">
      <alignment vertical="center"/>
      <protection locked="0"/>
    </xf>
    <xf numFmtId="38" fontId="5" fillId="3" borderId="81" xfId="1" applyFont="1" applyFill="1" applyBorder="1" applyAlignment="1" applyProtection="1">
      <alignment vertical="center"/>
    </xf>
    <xf numFmtId="38" fontId="5" fillId="3" borderId="82" xfId="1" applyFont="1" applyFill="1" applyBorder="1" applyAlignment="1" applyProtection="1">
      <alignment vertical="center"/>
    </xf>
    <xf numFmtId="0" fontId="6" fillId="0" borderId="0" xfId="7"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0" fontId="6" fillId="0" borderId="0" xfId="7" applyFont="1" applyFill="1" applyBorder="1" applyAlignment="1" applyProtection="1">
      <alignment horizontal="center" vertical="center"/>
      <protection locked="0"/>
    </xf>
    <xf numFmtId="0" fontId="6" fillId="0" borderId="0" xfId="7" applyFont="1" applyFill="1" applyBorder="1" applyAlignment="1" applyProtection="1">
      <alignment horizontal="center" vertical="center" shrinkToFit="1"/>
      <protection locked="0"/>
    </xf>
    <xf numFmtId="0" fontId="6" fillId="0" borderId="0" xfId="8" applyFont="1" applyFill="1" applyAlignment="1" applyProtection="1">
      <alignment vertical="center"/>
      <protection locked="0"/>
    </xf>
    <xf numFmtId="38" fontId="5" fillId="0" borderId="75" xfId="6" applyFont="1" applyFill="1" applyBorder="1" applyAlignment="1" applyProtection="1">
      <alignment horizontal="center" vertical="center"/>
    </xf>
    <xf numFmtId="38" fontId="5" fillId="0" borderId="76" xfId="6" applyFont="1" applyFill="1" applyBorder="1" applyAlignment="1" applyProtection="1">
      <alignment horizontal="center" vertical="center"/>
    </xf>
    <xf numFmtId="38" fontId="5" fillId="0" borderId="77" xfId="6" applyFont="1" applyFill="1" applyBorder="1" applyAlignment="1" applyProtection="1">
      <alignment horizontal="center" vertical="center"/>
    </xf>
    <xf numFmtId="38" fontId="9" fillId="5" borderId="69" xfId="1" applyFont="1" applyFill="1" applyBorder="1" applyAlignment="1" applyProtection="1">
      <alignment horizontal="center" vertical="center"/>
      <protection locked="0"/>
    </xf>
    <xf numFmtId="176" fontId="2" fillId="0" borderId="4" xfId="6" applyNumberFormat="1" applyFont="1" applyFill="1" applyBorder="1" applyAlignment="1" applyProtection="1">
      <alignment vertical="center" shrinkToFit="1"/>
      <protection locked="0"/>
    </xf>
    <xf numFmtId="0" fontId="2" fillId="0" borderId="0" xfId="2" applyFont="1" applyFill="1" applyAlignment="1" applyProtection="1">
      <alignment vertical="center"/>
      <protection locked="0"/>
    </xf>
    <xf numFmtId="0" fontId="2" fillId="0" borderId="0" xfId="2" applyFont="1" applyFill="1" applyAlignment="1" applyProtection="1">
      <alignment horizontal="center" vertical="center"/>
      <protection locked="0"/>
    </xf>
    <xf numFmtId="38" fontId="2" fillId="0" borderId="0" xfId="3" applyFont="1" applyAlignment="1" applyProtection="1">
      <alignment vertical="center"/>
      <protection locked="0"/>
    </xf>
    <xf numFmtId="0" fontId="5" fillId="0" borderId="0" xfId="4" applyFont="1" applyFill="1" applyProtection="1">
      <alignment vertical="center"/>
      <protection locked="0"/>
    </xf>
    <xf numFmtId="0" fontId="5" fillId="0" borderId="0" xfId="4" applyFont="1" applyProtection="1">
      <alignment vertical="center"/>
      <protection locked="0"/>
    </xf>
    <xf numFmtId="0" fontId="2" fillId="0" borderId="0" xfId="2" applyFont="1" applyAlignment="1" applyProtection="1">
      <alignment vertical="center"/>
      <protection locked="0"/>
    </xf>
    <xf numFmtId="0" fontId="5" fillId="0" borderId="0" xfId="2" applyFont="1" applyBorder="1" applyAlignment="1" applyProtection="1">
      <alignment vertical="center"/>
      <protection locked="0"/>
    </xf>
    <xf numFmtId="0" fontId="9" fillId="2" borderId="1" xfId="2" applyFont="1" applyFill="1" applyBorder="1" applyAlignment="1" applyProtection="1">
      <alignment vertical="center"/>
      <protection locked="0"/>
    </xf>
    <xf numFmtId="0" fontId="6" fillId="0" borderId="0" xfId="5" applyFont="1" applyProtection="1">
      <alignment vertical="center"/>
      <protection locked="0"/>
    </xf>
    <xf numFmtId="38" fontId="2" fillId="0" borderId="0" xfId="6" applyFont="1" applyFill="1" applyProtection="1">
      <alignment vertical="center"/>
      <protection locked="0"/>
    </xf>
    <xf numFmtId="38" fontId="2" fillId="0" borderId="0" xfId="6" applyFont="1" applyFill="1" applyAlignment="1" applyProtection="1">
      <alignment horizontal="right" vertical="center"/>
      <protection locked="0"/>
    </xf>
    <xf numFmtId="0" fontId="12" fillId="4" borderId="3" xfId="7" applyFont="1" applyFill="1" applyBorder="1" applyAlignment="1" applyProtection="1">
      <alignment horizontal="center" vertical="center" shrinkToFit="1"/>
      <protection locked="0"/>
    </xf>
    <xf numFmtId="0" fontId="5" fillId="0" borderId="0" xfId="4" applyFont="1" applyAlignment="1" applyProtection="1">
      <alignment horizontal="center" vertical="center"/>
      <protection locked="0"/>
    </xf>
    <xf numFmtId="176" fontId="2" fillId="3" borderId="87" xfId="6" applyNumberFormat="1" applyFont="1" applyFill="1" applyBorder="1" applyAlignment="1" applyProtection="1">
      <alignment vertical="center" shrinkToFit="1"/>
    </xf>
    <xf numFmtId="176" fontId="2" fillId="3" borderId="3" xfId="6" applyNumberFormat="1" applyFont="1" applyFill="1" applyBorder="1" applyAlignment="1" applyProtection="1">
      <alignment vertical="center" shrinkToFit="1"/>
    </xf>
    <xf numFmtId="176" fontId="2" fillId="3" borderId="18" xfId="6" applyNumberFormat="1" applyFont="1" applyFill="1" applyBorder="1" applyAlignment="1" applyProtection="1">
      <alignment vertical="center" shrinkToFit="1"/>
    </xf>
    <xf numFmtId="176" fontId="2" fillId="3" borderId="69" xfId="6" applyNumberFormat="1" applyFont="1" applyFill="1" applyBorder="1" applyAlignment="1" applyProtection="1">
      <alignment vertical="center" shrinkToFit="1"/>
    </xf>
    <xf numFmtId="38" fontId="12" fillId="0" borderId="0" xfId="1" applyFont="1" applyFill="1" applyAlignment="1" applyProtection="1">
      <alignment vertical="center"/>
      <protection locked="0"/>
    </xf>
    <xf numFmtId="38" fontId="9" fillId="5" borderId="91" xfId="1" applyFont="1" applyFill="1" applyBorder="1" applyAlignment="1" applyProtection="1">
      <alignment horizontal="center" vertical="center"/>
      <protection locked="0"/>
    </xf>
    <xf numFmtId="38" fontId="5" fillId="0" borderId="48" xfId="1" applyFont="1" applyFill="1" applyBorder="1" applyAlignment="1" applyProtection="1">
      <alignment horizontal="center" vertical="center"/>
      <protection locked="0"/>
    </xf>
    <xf numFmtId="38" fontId="5" fillId="0" borderId="22" xfId="1" applyFont="1" applyFill="1" applyBorder="1" applyAlignment="1" applyProtection="1">
      <alignment horizontal="center" vertical="center"/>
      <protection locked="0"/>
    </xf>
    <xf numFmtId="38" fontId="5" fillId="0" borderId="31" xfId="1" applyFont="1" applyFill="1" applyBorder="1" applyAlignment="1" applyProtection="1">
      <alignment horizontal="center" vertical="center"/>
      <protection locked="0"/>
    </xf>
    <xf numFmtId="38" fontId="6" fillId="0" borderId="0" xfId="1" applyNumberFormat="1" applyFont="1" applyFill="1" applyAlignment="1" applyProtection="1">
      <alignment horizontal="right" vertical="center"/>
      <protection locked="0"/>
    </xf>
    <xf numFmtId="38" fontId="5" fillId="0" borderId="89" xfId="1" applyNumberFormat="1" applyFont="1" applyFill="1" applyBorder="1" applyAlignment="1" applyProtection="1">
      <alignment horizontal="right" vertical="center"/>
      <protection locked="0"/>
    </xf>
    <xf numFmtId="38" fontId="5" fillId="0" borderId="76" xfId="1" applyNumberFormat="1" applyFont="1" applyFill="1" applyBorder="1" applyAlignment="1" applyProtection="1">
      <alignment horizontal="right" vertical="center"/>
      <protection locked="0"/>
    </xf>
    <xf numFmtId="38" fontId="5" fillId="0" borderId="90" xfId="1" applyNumberFormat="1" applyFont="1" applyFill="1" applyBorder="1" applyAlignment="1" applyProtection="1">
      <alignment horizontal="right" vertical="center"/>
      <protection locked="0"/>
    </xf>
    <xf numFmtId="38" fontId="9" fillId="5" borderId="92" xfId="1" applyFont="1" applyFill="1" applyBorder="1" applyAlignment="1" applyProtection="1">
      <alignment horizontal="center" vertical="center"/>
      <protection locked="0"/>
    </xf>
    <xf numFmtId="38" fontId="9" fillId="0" borderId="49" xfId="1" applyFont="1" applyFill="1" applyBorder="1" applyAlignment="1" applyProtection="1">
      <alignment horizontal="center" vertical="center"/>
      <protection locked="0"/>
    </xf>
    <xf numFmtId="38" fontId="9" fillId="0" borderId="23" xfId="1" applyFont="1" applyFill="1" applyBorder="1" applyAlignment="1" applyProtection="1">
      <alignment horizontal="center" vertical="center"/>
      <protection locked="0"/>
    </xf>
    <xf numFmtId="38" fontId="9" fillId="0" borderId="32" xfId="1" applyFont="1" applyFill="1" applyBorder="1" applyAlignment="1" applyProtection="1">
      <alignment horizontal="center" vertical="center"/>
      <protection locked="0"/>
    </xf>
    <xf numFmtId="0" fontId="5" fillId="0" borderId="46" xfId="11" applyFont="1" applyFill="1" applyBorder="1" applyAlignment="1" applyProtection="1">
      <alignment horizontal="center" vertical="center" shrinkToFit="1"/>
      <protection locked="0"/>
    </xf>
    <xf numFmtId="0" fontId="5" fillId="0" borderId="27" xfId="11" applyFont="1" applyFill="1" applyBorder="1" applyAlignment="1" applyProtection="1">
      <alignment horizontal="center" vertical="center" shrinkToFit="1"/>
      <protection locked="0"/>
    </xf>
    <xf numFmtId="0" fontId="5" fillId="0" borderId="29" xfId="11" applyFont="1" applyFill="1" applyBorder="1" applyAlignment="1" applyProtection="1">
      <alignment horizontal="center" vertical="center" shrinkToFit="1"/>
      <protection locked="0"/>
    </xf>
    <xf numFmtId="176" fontId="14" fillId="0" borderId="69" xfId="6" applyNumberFormat="1" applyFont="1" applyFill="1" applyBorder="1" applyAlignment="1" applyProtection="1">
      <alignment vertical="center" shrinkToFit="1"/>
      <protection locked="0"/>
    </xf>
    <xf numFmtId="0" fontId="12" fillId="0" borderId="0" xfId="5" applyFont="1" applyProtection="1">
      <alignment vertical="center"/>
      <protection locked="0"/>
    </xf>
    <xf numFmtId="38" fontId="5" fillId="0" borderId="11" xfId="6" applyFont="1" applyFill="1" applyBorder="1" applyAlignment="1" applyProtection="1">
      <alignment horizontal="center" vertical="center"/>
      <protection locked="0"/>
    </xf>
    <xf numFmtId="38" fontId="5" fillId="0" borderId="14" xfId="6" applyFont="1" applyFill="1" applyBorder="1" applyAlignment="1" applyProtection="1">
      <alignment horizontal="center" vertical="center"/>
      <protection locked="0"/>
    </xf>
    <xf numFmtId="38" fontId="5" fillId="0" borderId="16" xfId="6" applyFont="1" applyFill="1" applyBorder="1" applyAlignment="1" applyProtection="1">
      <alignment horizontal="center" vertical="center"/>
      <protection locked="0"/>
    </xf>
    <xf numFmtId="38" fontId="5" fillId="0" borderId="8" xfId="6" applyFont="1" applyFill="1" applyBorder="1" applyAlignment="1" applyProtection="1">
      <alignment horizontal="center" vertical="center"/>
      <protection locked="0"/>
    </xf>
    <xf numFmtId="38" fontId="5" fillId="0" borderId="0" xfId="6" applyFont="1" applyFill="1" applyProtection="1">
      <alignment vertical="center"/>
      <protection locked="0"/>
    </xf>
    <xf numFmtId="38" fontId="5" fillId="0" borderId="0" xfId="6" applyFont="1" applyFill="1" applyAlignment="1" applyProtection="1">
      <alignment horizontal="center" vertical="center"/>
      <protection locked="0"/>
    </xf>
    <xf numFmtId="38" fontId="5" fillId="0" borderId="0" xfId="6" applyFont="1" applyFill="1" applyAlignment="1" applyProtection="1">
      <alignment horizontal="right" vertical="center"/>
      <protection locked="0"/>
    </xf>
    <xf numFmtId="0" fontId="6" fillId="5" borderId="3" xfId="5" applyFont="1" applyFill="1" applyBorder="1" applyProtection="1">
      <alignment vertical="center"/>
      <protection locked="0"/>
    </xf>
    <xf numFmtId="38" fontId="5" fillId="0" borderId="12" xfId="6" applyFont="1" applyFill="1" applyBorder="1" applyAlignment="1" applyProtection="1">
      <alignment horizontal="center" vertical="center" shrinkToFit="1"/>
      <protection locked="0"/>
    </xf>
    <xf numFmtId="38" fontId="5" fillId="0" borderId="15" xfId="6" applyFont="1" applyFill="1" applyBorder="1" applyAlignment="1" applyProtection="1">
      <alignment horizontal="center" vertical="center" shrinkToFit="1"/>
      <protection locked="0"/>
    </xf>
    <xf numFmtId="38" fontId="5" fillId="0" borderId="17" xfId="6" applyFont="1" applyFill="1" applyBorder="1" applyAlignment="1" applyProtection="1">
      <alignment horizontal="center" vertical="center" shrinkToFit="1"/>
      <protection locked="0"/>
    </xf>
    <xf numFmtId="38" fontId="5" fillId="3" borderId="47" xfId="1" applyFont="1" applyFill="1" applyBorder="1" applyAlignment="1" applyProtection="1">
      <alignment vertical="center"/>
    </xf>
    <xf numFmtId="38" fontId="5" fillId="3" borderId="21" xfId="1" applyFont="1" applyFill="1" applyBorder="1" applyAlignment="1" applyProtection="1">
      <alignment vertical="center"/>
    </xf>
    <xf numFmtId="38" fontId="5" fillId="3" borderId="30" xfId="1" applyFont="1" applyFill="1" applyBorder="1" applyAlignment="1" applyProtection="1">
      <alignment vertical="center"/>
    </xf>
    <xf numFmtId="0" fontId="5" fillId="0" borderId="0" xfId="4" applyFont="1" applyBorder="1" applyProtection="1">
      <alignment vertical="center"/>
      <protection locked="0"/>
    </xf>
    <xf numFmtId="0" fontId="5" fillId="8" borderId="0" xfId="4" applyFont="1" applyFill="1" applyProtection="1">
      <alignment vertical="center"/>
      <protection locked="0"/>
    </xf>
    <xf numFmtId="38" fontId="9" fillId="5" borderId="88" xfId="1" applyNumberFormat="1" applyFont="1" applyFill="1" applyBorder="1" applyAlignment="1" applyProtection="1">
      <alignment horizontal="center" vertical="center"/>
      <protection locked="0"/>
    </xf>
    <xf numFmtId="38" fontId="6" fillId="3" borderId="44" xfId="1" applyNumberFormat="1" applyFont="1" applyFill="1" applyBorder="1" applyAlignment="1" applyProtection="1">
      <alignment horizontal="center" vertical="center"/>
      <protection locked="0"/>
    </xf>
    <xf numFmtId="0" fontId="9" fillId="4" borderId="3" xfId="7" applyFont="1" applyFill="1" applyBorder="1" applyAlignment="1" applyProtection="1">
      <alignment horizontal="center" vertical="center" shrinkToFit="1"/>
      <protection locked="0"/>
    </xf>
    <xf numFmtId="0" fontId="17" fillId="0" borderId="0" xfId="4" applyFont="1" applyFill="1" applyProtection="1">
      <alignment vertical="center"/>
      <protection locked="0"/>
    </xf>
    <xf numFmtId="176" fontId="2" fillId="3" borderId="7" xfId="6" applyNumberFormat="1" applyFont="1" applyFill="1" applyBorder="1" applyAlignment="1" applyProtection="1">
      <alignment vertical="center" shrinkToFit="1"/>
    </xf>
    <xf numFmtId="176" fontId="2" fillId="3" borderId="17" xfId="6" applyNumberFormat="1" applyFont="1" applyFill="1" applyBorder="1" applyAlignment="1" applyProtection="1">
      <alignment vertical="center" shrinkToFit="1"/>
    </xf>
    <xf numFmtId="38" fontId="9" fillId="5" borderId="25" xfId="1" applyFont="1" applyFill="1" applyBorder="1" applyAlignment="1" applyProtection="1">
      <alignment horizontal="center" vertical="center" shrinkToFit="1"/>
      <protection locked="0"/>
    </xf>
    <xf numFmtId="38" fontId="9" fillId="5" borderId="26" xfId="1" applyFont="1" applyFill="1" applyBorder="1" applyAlignment="1" applyProtection="1">
      <alignment horizontal="center" vertical="center" shrinkToFit="1"/>
      <protection locked="0"/>
    </xf>
    <xf numFmtId="38" fontId="15" fillId="0" borderId="47" xfId="1" applyFont="1" applyFill="1" applyBorder="1" applyAlignment="1" applyProtection="1">
      <alignment horizontal="center" vertical="center"/>
      <protection locked="0"/>
    </xf>
    <xf numFmtId="38" fontId="15" fillId="0" borderId="50" xfId="1" applyFont="1" applyFill="1" applyBorder="1" applyAlignment="1" applyProtection="1">
      <alignment horizontal="center" vertical="center"/>
      <protection locked="0"/>
    </xf>
    <xf numFmtId="38" fontId="15" fillId="0" borderId="21" xfId="1" applyFont="1" applyFill="1" applyBorder="1" applyAlignment="1" applyProtection="1">
      <alignment horizontal="center" vertical="center"/>
      <protection locked="0"/>
    </xf>
    <xf numFmtId="38" fontId="15" fillId="0" borderId="28" xfId="1" applyFont="1" applyFill="1" applyBorder="1" applyAlignment="1" applyProtection="1">
      <alignment horizontal="center" vertical="center"/>
      <protection locked="0"/>
    </xf>
    <xf numFmtId="38" fontId="15" fillId="0" borderId="30" xfId="1" applyFont="1" applyFill="1" applyBorder="1" applyAlignment="1" applyProtection="1">
      <alignment horizontal="center" vertical="center"/>
      <protection locked="0"/>
    </xf>
    <xf numFmtId="38" fontId="15" fillId="0" borderId="33" xfId="1" applyFont="1" applyFill="1" applyBorder="1" applyAlignment="1" applyProtection="1">
      <alignment horizontal="center" vertical="center"/>
      <protection locked="0"/>
    </xf>
    <xf numFmtId="176" fontId="2" fillId="3" borderId="12" xfId="6" applyNumberFormat="1" applyFont="1" applyFill="1" applyBorder="1" applyAlignment="1" applyProtection="1">
      <alignment vertical="center" shrinkToFit="1"/>
    </xf>
    <xf numFmtId="176" fontId="2" fillId="3" borderId="15" xfId="6" applyNumberFormat="1" applyFont="1" applyFill="1" applyBorder="1" applyAlignment="1" applyProtection="1">
      <alignment vertical="center" shrinkToFit="1"/>
    </xf>
    <xf numFmtId="0" fontId="18" fillId="0" borderId="0" xfId="7" applyFont="1" applyFill="1" applyAlignment="1" applyProtection="1">
      <alignment vertical="center"/>
      <protection locked="0"/>
    </xf>
    <xf numFmtId="0" fontId="5" fillId="0" borderId="0" xfId="2" applyFont="1" applyAlignment="1" applyProtection="1">
      <alignment vertical="center"/>
      <protection locked="0"/>
    </xf>
    <xf numFmtId="176" fontId="14" fillId="0" borderId="0" xfId="6" applyNumberFormat="1" applyFont="1" applyFill="1" applyBorder="1" applyAlignment="1" applyProtection="1">
      <alignment vertical="center" shrinkToFit="1"/>
      <protection locked="0"/>
    </xf>
    <xf numFmtId="0" fontId="6" fillId="0" borderId="0" xfId="5" applyFont="1" applyFill="1" applyProtection="1">
      <alignment vertical="center"/>
      <protection locked="0"/>
    </xf>
    <xf numFmtId="0" fontId="5" fillId="0" borderId="0" xfId="4" applyFont="1" applyFill="1" applyBorder="1" applyAlignment="1" applyProtection="1">
      <alignment vertical="center" shrinkToFit="1"/>
      <protection locked="0"/>
    </xf>
    <xf numFmtId="0" fontId="5" fillId="0" borderId="0" xfId="4" applyFont="1" applyFill="1" applyBorder="1" applyProtection="1">
      <alignment vertical="center"/>
      <protection locked="0"/>
    </xf>
    <xf numFmtId="176" fontId="2" fillId="0" borderId="0" xfId="6" applyNumberFormat="1" applyFont="1" applyFill="1" applyBorder="1" applyAlignment="1" applyProtection="1">
      <alignment vertical="center" shrinkToFit="1"/>
    </xf>
    <xf numFmtId="0" fontId="9" fillId="0" borderId="3" xfId="2" quotePrefix="1" applyFont="1" applyFill="1" applyBorder="1" applyAlignment="1" applyProtection="1">
      <alignment horizontal="center" vertical="center"/>
      <protection locked="0"/>
    </xf>
    <xf numFmtId="0" fontId="9" fillId="0" borderId="3" xfId="2" applyFont="1" applyFill="1" applyBorder="1" applyAlignment="1" applyProtection="1">
      <alignment horizontal="center" vertical="center"/>
      <protection locked="0"/>
    </xf>
    <xf numFmtId="0" fontId="9" fillId="0" borderId="7" xfId="2" quotePrefix="1" applyFont="1" applyFill="1" applyBorder="1" applyAlignment="1" applyProtection="1">
      <alignment horizontal="center" vertical="center"/>
      <protection locked="0"/>
    </xf>
    <xf numFmtId="0" fontId="9" fillId="0" borderId="97" xfId="2" quotePrefix="1" applyFont="1" applyFill="1" applyBorder="1" applyAlignment="1" applyProtection="1">
      <alignment horizontal="center" vertical="center" shrinkToFit="1"/>
      <protection locked="0"/>
    </xf>
    <xf numFmtId="0" fontId="17" fillId="0" borderId="0" xfId="4" applyFont="1" applyFill="1" applyBorder="1" applyProtection="1">
      <alignment vertical="center"/>
      <protection locked="0"/>
    </xf>
    <xf numFmtId="0" fontId="2" fillId="0" borderId="0" xfId="2" applyFont="1" applyAlignment="1" applyProtection="1">
      <alignment horizontal="center" vertical="center"/>
      <protection locked="0"/>
    </xf>
    <xf numFmtId="38" fontId="19" fillId="3" borderId="47" xfId="1" applyFont="1" applyFill="1" applyBorder="1" applyAlignment="1" applyProtection="1">
      <alignment vertical="center"/>
    </xf>
    <xf numFmtId="38" fontId="19" fillId="3" borderId="21" xfId="1" applyFont="1" applyFill="1" applyBorder="1" applyAlignment="1" applyProtection="1">
      <alignment vertical="center"/>
    </xf>
    <xf numFmtId="176" fontId="21" fillId="3" borderId="3" xfId="6" applyNumberFormat="1" applyFont="1" applyFill="1" applyBorder="1" applyAlignment="1" applyProtection="1">
      <alignment vertical="center" shrinkToFit="1"/>
    </xf>
    <xf numFmtId="176" fontId="21" fillId="3" borderId="4" xfId="6" applyNumberFormat="1" applyFont="1" applyFill="1" applyBorder="1" applyAlignment="1" applyProtection="1">
      <alignment vertical="center" shrinkToFit="1"/>
    </xf>
    <xf numFmtId="176" fontId="21" fillId="3" borderId="11" xfId="6" applyNumberFormat="1" applyFont="1" applyFill="1" applyBorder="1" applyAlignment="1" applyProtection="1">
      <alignment vertical="center" shrinkToFit="1"/>
    </xf>
    <xf numFmtId="176" fontId="21" fillId="3" borderId="14" xfId="6" applyNumberFormat="1" applyFont="1" applyFill="1" applyBorder="1" applyAlignment="1" applyProtection="1">
      <alignment vertical="center" shrinkToFit="1"/>
    </xf>
    <xf numFmtId="176" fontId="21" fillId="3" borderId="16" xfId="6" applyNumberFormat="1" applyFont="1" applyFill="1" applyBorder="1" applyAlignment="1" applyProtection="1">
      <alignment vertical="center" shrinkToFit="1"/>
    </xf>
    <xf numFmtId="176" fontId="21" fillId="3" borderId="13" xfId="6" applyNumberFormat="1" applyFont="1" applyFill="1" applyBorder="1" applyAlignment="1" applyProtection="1">
      <alignment vertical="center" shrinkToFit="1"/>
    </xf>
    <xf numFmtId="176" fontId="21" fillId="3" borderId="18" xfId="6" applyNumberFormat="1" applyFont="1" applyFill="1" applyBorder="1" applyAlignment="1" applyProtection="1">
      <alignment vertical="center" shrinkToFit="1"/>
    </xf>
    <xf numFmtId="176" fontId="21" fillId="3" borderId="87" xfId="6" applyNumberFormat="1" applyFont="1" applyFill="1" applyBorder="1" applyAlignment="1" applyProtection="1">
      <alignment vertical="center" shrinkToFit="1"/>
    </xf>
    <xf numFmtId="176" fontId="21" fillId="3" borderId="18" xfId="6" applyNumberFormat="1" applyFont="1" applyFill="1" applyBorder="1" applyAlignment="1" applyProtection="1">
      <alignment horizontal="right" vertical="center" shrinkToFit="1"/>
    </xf>
    <xf numFmtId="176" fontId="21" fillId="3" borderId="12" xfId="6" applyNumberFormat="1" applyFont="1" applyFill="1" applyBorder="1" applyAlignment="1" applyProtection="1">
      <alignment vertical="center" shrinkToFit="1"/>
    </xf>
    <xf numFmtId="176" fontId="21" fillId="3" borderId="15" xfId="6" applyNumberFormat="1" applyFont="1" applyFill="1" applyBorder="1" applyAlignment="1" applyProtection="1">
      <alignment vertical="center" shrinkToFit="1"/>
    </xf>
    <xf numFmtId="176" fontId="21" fillId="3" borderId="17" xfId="6" applyNumberFormat="1" applyFont="1" applyFill="1" applyBorder="1" applyAlignment="1" applyProtection="1">
      <alignment vertical="center" shrinkToFit="1"/>
    </xf>
    <xf numFmtId="176" fontId="21" fillId="3" borderId="7" xfId="6" applyNumberFormat="1" applyFont="1" applyFill="1" applyBorder="1" applyAlignment="1" applyProtection="1">
      <alignment vertical="center" shrinkToFit="1"/>
    </xf>
    <xf numFmtId="176" fontId="21" fillId="3" borderId="69" xfId="6" applyNumberFormat="1" applyFont="1" applyFill="1" applyBorder="1" applyAlignment="1" applyProtection="1">
      <alignment vertical="center" shrinkToFit="1"/>
    </xf>
    <xf numFmtId="38" fontId="19" fillId="3" borderId="30" xfId="1" applyFont="1" applyFill="1" applyBorder="1" applyAlignment="1" applyProtection="1">
      <alignment vertical="center"/>
    </xf>
    <xf numFmtId="38" fontId="21" fillId="3" borderId="45" xfId="1" applyFont="1" applyFill="1" applyBorder="1" applyAlignment="1" applyProtection="1">
      <alignment horizontal="right" vertical="center"/>
    </xf>
    <xf numFmtId="38" fontId="19" fillId="3" borderId="34" xfId="1" applyFont="1" applyFill="1" applyBorder="1" applyAlignment="1" applyProtection="1">
      <alignment vertical="center"/>
    </xf>
    <xf numFmtId="38" fontId="19" fillId="3" borderId="28" xfId="1" applyFont="1" applyFill="1" applyBorder="1" applyAlignment="1" applyProtection="1">
      <alignment vertical="center"/>
    </xf>
    <xf numFmtId="38" fontId="19" fillId="3" borderId="81" xfId="1" applyFont="1" applyFill="1" applyBorder="1" applyAlignment="1" applyProtection="1">
      <alignment vertical="center"/>
    </xf>
    <xf numFmtId="38" fontId="19" fillId="3" borderId="52" xfId="1" applyFont="1" applyFill="1" applyBorder="1" applyAlignment="1" applyProtection="1">
      <alignment vertical="center"/>
    </xf>
    <xf numFmtId="38" fontId="19" fillId="3" borderId="69" xfId="1" applyFont="1" applyFill="1" applyBorder="1" applyAlignment="1" applyProtection="1">
      <alignment vertical="center"/>
    </xf>
    <xf numFmtId="38" fontId="19" fillId="3" borderId="86" xfId="1" applyFont="1" applyFill="1" applyBorder="1" applyAlignment="1" applyProtection="1">
      <alignment vertical="center"/>
    </xf>
    <xf numFmtId="38" fontId="19" fillId="3" borderId="82" xfId="1" applyFont="1" applyFill="1" applyBorder="1" applyAlignment="1" applyProtection="1">
      <alignment vertical="center"/>
    </xf>
    <xf numFmtId="10" fontId="19" fillId="9" borderId="40" xfId="6" applyNumberFormat="1" applyFont="1" applyFill="1" applyBorder="1" applyAlignment="1" applyProtection="1">
      <alignment vertical="center"/>
    </xf>
    <xf numFmtId="38" fontId="19" fillId="0" borderId="71" xfId="1" applyFont="1" applyFill="1" applyBorder="1" applyAlignment="1" applyProtection="1">
      <alignment vertical="center"/>
    </xf>
    <xf numFmtId="38" fontId="5" fillId="5" borderId="4" xfId="6" applyFont="1" applyFill="1" applyBorder="1" applyAlignment="1" applyProtection="1">
      <alignment horizontal="center" vertical="center"/>
      <protection locked="0"/>
    </xf>
    <xf numFmtId="38" fontId="5" fillId="0" borderId="6" xfId="6" applyFont="1" applyFill="1" applyBorder="1" applyAlignment="1" applyProtection="1">
      <alignment horizontal="center" vertical="center"/>
      <protection locked="0"/>
    </xf>
    <xf numFmtId="0" fontId="9" fillId="0" borderId="0" xfId="2" applyFont="1" applyAlignment="1" applyProtection="1">
      <alignment horizontal="left" vertical="center"/>
      <protection locked="0"/>
    </xf>
    <xf numFmtId="38" fontId="5" fillId="5" borderId="3" xfId="6" applyFont="1" applyFill="1" applyBorder="1" applyAlignment="1" applyProtection="1">
      <alignment horizontal="center" vertical="center"/>
      <protection locked="0"/>
    </xf>
    <xf numFmtId="38" fontId="25" fillId="0" borderId="0" xfId="9" applyFont="1" applyFill="1" applyAlignment="1" applyProtection="1">
      <alignment vertical="center"/>
      <protection locked="0"/>
    </xf>
    <xf numFmtId="176" fontId="2" fillId="0" borderId="0" xfId="6" applyNumberFormat="1" applyFont="1" applyFill="1" applyBorder="1" applyAlignment="1" applyProtection="1">
      <alignment vertical="center" shrinkToFit="1"/>
      <protection locked="0"/>
    </xf>
    <xf numFmtId="10" fontId="9" fillId="3" borderId="69" xfId="12" applyNumberFormat="1" applyFont="1" applyFill="1" applyBorder="1" applyAlignment="1" applyProtection="1">
      <alignment horizontal="center" vertical="center"/>
    </xf>
    <xf numFmtId="0" fontId="6" fillId="0" borderId="0" xfId="7" applyFont="1" applyFill="1" applyAlignment="1" applyProtection="1">
      <alignment horizontal="center" vertical="center"/>
    </xf>
    <xf numFmtId="0" fontId="6" fillId="0" borderId="0" xfId="7" applyFont="1" applyFill="1" applyAlignment="1" applyProtection="1">
      <alignment vertical="center"/>
    </xf>
    <xf numFmtId="38" fontId="5" fillId="0" borderId="71" xfId="1" applyFont="1" applyFill="1" applyBorder="1" applyAlignment="1" applyProtection="1">
      <alignment vertical="center"/>
      <protection locked="0"/>
    </xf>
    <xf numFmtId="38" fontId="5" fillId="0" borderId="75" xfId="6" applyFont="1" applyFill="1" applyBorder="1" applyAlignment="1" applyProtection="1">
      <alignment horizontal="center" vertical="center"/>
      <protection locked="0"/>
    </xf>
    <xf numFmtId="38" fontId="5" fillId="0" borderId="76" xfId="6" applyFont="1" applyFill="1" applyBorder="1" applyAlignment="1" applyProtection="1">
      <alignment horizontal="center" vertical="center"/>
      <protection locked="0"/>
    </xf>
    <xf numFmtId="38" fontId="5" fillId="0" borderId="77" xfId="6" applyFont="1" applyFill="1" applyBorder="1" applyAlignment="1" applyProtection="1">
      <alignment horizontal="center" vertical="center"/>
      <protection locked="0"/>
    </xf>
    <xf numFmtId="10" fontId="5" fillId="9" borderId="40" xfId="6" applyNumberFormat="1" applyFont="1" applyFill="1" applyBorder="1" applyAlignment="1" applyProtection="1">
      <alignment vertical="center"/>
      <protection locked="0"/>
    </xf>
    <xf numFmtId="38" fontId="5" fillId="3" borderId="112" xfId="1" applyFont="1" applyFill="1" applyBorder="1" applyAlignment="1" applyProtection="1">
      <alignment vertical="center"/>
    </xf>
    <xf numFmtId="0" fontId="5" fillId="0" borderId="80" xfId="11" applyFont="1" applyFill="1" applyBorder="1" applyAlignment="1" applyProtection="1">
      <alignment horizontal="center" vertical="center"/>
      <protection locked="0"/>
    </xf>
    <xf numFmtId="38" fontId="11" fillId="0" borderId="0" xfId="9" applyFont="1" applyFill="1" applyAlignment="1" applyProtection="1">
      <alignment vertical="center"/>
    </xf>
    <xf numFmtId="0" fontId="6" fillId="0" borderId="0" xfId="8" applyFont="1" applyAlignment="1" applyProtection="1">
      <alignment vertical="center"/>
    </xf>
    <xf numFmtId="0" fontId="6" fillId="0" borderId="0" xfId="7" applyFont="1" applyFill="1" applyBorder="1" applyAlignment="1" applyProtection="1">
      <alignment horizontal="center" vertical="center" shrinkToFit="1"/>
    </xf>
    <xf numFmtId="0" fontId="6" fillId="0" borderId="0" xfId="7" applyFont="1" applyFill="1" applyBorder="1" applyAlignment="1" applyProtection="1">
      <alignment horizontal="center" vertical="center"/>
    </xf>
    <xf numFmtId="0" fontId="6" fillId="0" borderId="0" xfId="8" applyFont="1" applyFill="1" applyAlignment="1" applyProtection="1">
      <alignment vertical="center"/>
    </xf>
    <xf numFmtId="38" fontId="6" fillId="0" borderId="0" xfId="1" applyFont="1" applyFill="1" applyAlignment="1" applyProtection="1">
      <alignment vertical="center"/>
    </xf>
    <xf numFmtId="0" fontId="12" fillId="0" borderId="0" xfId="7" applyFont="1" applyFill="1" applyAlignment="1" applyProtection="1">
      <alignment vertical="center"/>
    </xf>
    <xf numFmtId="38" fontId="9" fillId="5" borderId="25" xfId="1" applyFont="1" applyFill="1" applyBorder="1" applyAlignment="1" applyProtection="1">
      <alignment horizontal="center" vertical="center"/>
    </xf>
    <xf numFmtId="38" fontId="9" fillId="5" borderId="26" xfId="1" applyFont="1" applyFill="1" applyBorder="1" applyAlignment="1" applyProtection="1">
      <alignment horizontal="center" vertical="center"/>
    </xf>
    <xf numFmtId="0" fontId="12" fillId="0" borderId="0" xfId="8" applyFont="1" applyAlignment="1" applyProtection="1">
      <alignment vertical="center"/>
    </xf>
    <xf numFmtId="38" fontId="5" fillId="0" borderId="38" xfId="1" applyFont="1" applyFill="1" applyBorder="1" applyAlignment="1" applyProtection="1">
      <alignment vertical="center"/>
    </xf>
    <xf numFmtId="0" fontId="5" fillId="0" borderId="39" xfId="11" applyFont="1" applyFill="1" applyBorder="1" applyAlignment="1" applyProtection="1">
      <alignment horizontal="center" vertical="center"/>
    </xf>
    <xf numFmtId="0" fontId="5" fillId="0" borderId="39" xfId="11" applyFont="1" applyFill="1" applyBorder="1" applyAlignment="1" applyProtection="1">
      <alignment vertical="center"/>
    </xf>
    <xf numFmtId="38" fontId="5" fillId="0" borderId="37" xfId="1" applyFont="1" applyFill="1" applyBorder="1" applyAlignment="1" applyProtection="1">
      <alignment vertical="center"/>
    </xf>
    <xf numFmtId="38" fontId="5" fillId="0" borderId="22" xfId="1" applyFont="1" applyFill="1" applyBorder="1" applyAlignment="1" applyProtection="1">
      <alignment vertical="center"/>
    </xf>
    <xf numFmtId="0" fontId="5" fillId="0" borderId="23" xfId="11" applyFont="1" applyFill="1" applyBorder="1" applyAlignment="1" applyProtection="1">
      <alignment horizontal="center" vertical="center"/>
    </xf>
    <xf numFmtId="0" fontId="5" fillId="0" borderId="23" xfId="11" applyFont="1" applyFill="1" applyBorder="1" applyAlignment="1" applyProtection="1">
      <alignment vertical="center"/>
    </xf>
    <xf numFmtId="38" fontId="5" fillId="0" borderId="21" xfId="1" applyFont="1" applyFill="1" applyBorder="1" applyAlignment="1" applyProtection="1">
      <alignment vertical="center"/>
    </xf>
    <xf numFmtId="38" fontId="19" fillId="0" borderId="22" xfId="1" applyFont="1" applyFill="1" applyBorder="1" applyAlignment="1" applyProtection="1">
      <alignment vertical="center"/>
    </xf>
    <xf numFmtId="0" fontId="19" fillId="0" borderId="23" xfId="11" applyFont="1" applyFill="1" applyBorder="1" applyAlignment="1" applyProtection="1">
      <alignment vertical="center"/>
    </xf>
    <xf numFmtId="38" fontId="19" fillId="0" borderId="21" xfId="1" applyFont="1" applyFill="1" applyBorder="1" applyAlignment="1" applyProtection="1">
      <alignment vertical="center"/>
    </xf>
    <xf numFmtId="38" fontId="5" fillId="0" borderId="78" xfId="1" applyFont="1" applyFill="1" applyBorder="1" applyAlignment="1" applyProtection="1">
      <alignment vertical="center"/>
    </xf>
    <xf numFmtId="0" fontId="5" fillId="0" borderId="79" xfId="11" applyFont="1" applyFill="1" applyBorder="1" applyAlignment="1" applyProtection="1">
      <alignment horizontal="center" vertical="center"/>
    </xf>
    <xf numFmtId="0" fontId="5" fillId="0" borderId="79" xfId="11" applyFont="1" applyFill="1" applyBorder="1" applyAlignment="1" applyProtection="1">
      <alignment vertical="center"/>
    </xf>
    <xf numFmtId="38" fontId="5" fillId="0" borderId="80" xfId="1" applyFont="1" applyFill="1" applyBorder="1" applyAlignment="1" applyProtection="1">
      <alignment vertical="center"/>
    </xf>
    <xf numFmtId="0" fontId="9" fillId="5" borderId="24" xfId="11" applyFont="1" applyFill="1" applyBorder="1" applyAlignment="1" applyProtection="1">
      <alignment horizontal="center" vertical="center"/>
    </xf>
    <xf numFmtId="0" fontId="9" fillId="5" borderId="56" xfId="11" applyFont="1" applyFill="1" applyBorder="1" applyAlignment="1" applyProtection="1">
      <alignment horizontal="center" vertical="center"/>
    </xf>
    <xf numFmtId="0" fontId="9" fillId="5" borderId="58" xfId="11" applyFont="1" applyFill="1" applyBorder="1" applyAlignment="1" applyProtection="1">
      <alignment horizontal="center" vertical="center"/>
    </xf>
    <xf numFmtId="38" fontId="9" fillId="5" borderId="58" xfId="1" applyFont="1" applyFill="1" applyBorder="1" applyAlignment="1" applyProtection="1">
      <alignment horizontal="center" vertical="center"/>
    </xf>
    <xf numFmtId="38" fontId="9" fillId="5" borderId="69" xfId="1" applyFont="1" applyFill="1" applyBorder="1" applyAlignment="1" applyProtection="1">
      <alignment horizontal="center" vertical="center"/>
    </xf>
    <xf numFmtId="0" fontId="19" fillId="0" borderId="61" xfId="11" applyFont="1" applyFill="1" applyBorder="1" applyAlignment="1" applyProtection="1">
      <alignment horizontal="center" vertical="center"/>
    </xf>
    <xf numFmtId="38" fontId="19" fillId="0" borderId="62" xfId="1" applyFont="1" applyFill="1" applyBorder="1" applyAlignment="1" applyProtection="1">
      <alignment vertical="center"/>
    </xf>
    <xf numFmtId="0" fontId="19" fillId="0" borderId="63" xfId="11" applyFont="1" applyFill="1" applyBorder="1" applyAlignment="1" applyProtection="1">
      <alignment horizontal="center" vertical="center"/>
    </xf>
    <xf numFmtId="0" fontId="19" fillId="0" borderId="63" xfId="11" applyFont="1" applyFill="1" applyBorder="1" applyAlignment="1" applyProtection="1">
      <alignment vertical="center"/>
    </xf>
    <xf numFmtId="38" fontId="19" fillId="0" borderId="61" xfId="1" applyFont="1" applyFill="1" applyBorder="1" applyAlignment="1" applyProtection="1">
      <alignment vertical="center"/>
    </xf>
    <xf numFmtId="0" fontId="19" fillId="0" borderId="20" xfId="11" applyFont="1" applyFill="1" applyBorder="1" applyAlignment="1" applyProtection="1">
      <alignment horizontal="center" vertical="center"/>
    </xf>
    <xf numFmtId="38" fontId="19" fillId="0" borderId="73" xfId="1" applyFont="1" applyFill="1" applyBorder="1" applyAlignment="1" applyProtection="1">
      <alignment vertical="center"/>
    </xf>
    <xf numFmtId="0" fontId="19" fillId="0" borderId="74" xfId="11" applyFont="1" applyFill="1" applyBorder="1" applyAlignment="1" applyProtection="1">
      <alignment horizontal="center" vertical="center"/>
    </xf>
    <xf numFmtId="0" fontId="19" fillId="0" borderId="74" xfId="11" applyFont="1" applyFill="1" applyBorder="1" applyAlignment="1" applyProtection="1">
      <alignment vertical="center"/>
    </xf>
    <xf numFmtId="38" fontId="19" fillId="0" borderId="20" xfId="1" applyFont="1" applyFill="1" applyBorder="1" applyAlignment="1" applyProtection="1">
      <alignment vertical="center"/>
    </xf>
    <xf numFmtId="0" fontId="5" fillId="0" borderId="67" xfId="11" applyFont="1" applyFill="1" applyBorder="1" applyAlignment="1" applyProtection="1">
      <alignment horizontal="center" vertical="center"/>
    </xf>
    <xf numFmtId="38" fontId="5" fillId="0" borderId="65" xfId="1" applyFont="1" applyFill="1" applyBorder="1" applyAlignment="1" applyProtection="1">
      <alignment vertical="center"/>
    </xf>
    <xf numFmtId="0" fontId="5" fillId="0" borderId="66" xfId="11" applyFont="1" applyFill="1" applyBorder="1" applyAlignment="1" applyProtection="1">
      <alignment horizontal="center" vertical="center"/>
    </xf>
    <xf numFmtId="0" fontId="5" fillId="0" borderId="66" xfId="11" applyFont="1" applyFill="1" applyBorder="1" applyAlignment="1" applyProtection="1">
      <alignment vertical="center"/>
    </xf>
    <xf numFmtId="38" fontId="5" fillId="0" borderId="67" xfId="1" applyFont="1" applyFill="1" applyBorder="1" applyAlignment="1" applyProtection="1">
      <alignment vertical="center"/>
    </xf>
    <xf numFmtId="0" fontId="5" fillId="0" borderId="61" xfId="11" applyFont="1" applyFill="1" applyBorder="1" applyAlignment="1" applyProtection="1">
      <alignment horizontal="center" vertical="center"/>
    </xf>
    <xf numFmtId="38" fontId="5" fillId="0" borderId="62" xfId="1" applyFont="1" applyFill="1" applyBorder="1" applyAlignment="1" applyProtection="1">
      <alignment vertical="center"/>
    </xf>
    <xf numFmtId="0" fontId="5" fillId="0" borderId="63" xfId="11" applyFont="1" applyFill="1" applyBorder="1" applyAlignment="1" applyProtection="1">
      <alignment horizontal="center" vertical="center"/>
    </xf>
    <xf numFmtId="0" fontId="5" fillId="0" borderId="63" xfId="11" applyFont="1" applyFill="1" applyBorder="1" applyAlignment="1" applyProtection="1">
      <alignment vertical="center"/>
    </xf>
    <xf numFmtId="38" fontId="5" fillId="0" borderId="61" xfId="1" applyFont="1" applyFill="1" applyBorder="1" applyAlignment="1" applyProtection="1">
      <alignment vertical="center"/>
    </xf>
    <xf numFmtId="0" fontId="5" fillId="0" borderId="20" xfId="11" applyFont="1" applyFill="1" applyBorder="1" applyAlignment="1" applyProtection="1">
      <alignment horizontal="center" vertical="center"/>
    </xf>
    <xf numFmtId="38" fontId="5" fillId="0" borderId="73" xfId="1" applyFont="1" applyFill="1" applyBorder="1" applyAlignment="1" applyProtection="1">
      <alignment vertical="center"/>
    </xf>
    <xf numFmtId="0" fontId="5" fillId="0" borderId="74" xfId="11" applyFont="1" applyFill="1" applyBorder="1" applyAlignment="1" applyProtection="1">
      <alignment horizontal="center" vertical="center"/>
    </xf>
    <xf numFmtId="0" fontId="5" fillId="0" borderId="74" xfId="11" applyFont="1" applyFill="1" applyBorder="1" applyAlignment="1" applyProtection="1">
      <alignment vertical="center"/>
    </xf>
    <xf numFmtId="38" fontId="5" fillId="0" borderId="20" xfId="1" applyFont="1" applyFill="1" applyBorder="1" applyAlignment="1" applyProtection="1">
      <alignment vertical="center"/>
    </xf>
    <xf numFmtId="0" fontId="19" fillId="0" borderId="67" xfId="11" applyFont="1" applyFill="1" applyBorder="1" applyAlignment="1" applyProtection="1">
      <alignment horizontal="center" vertical="center"/>
    </xf>
    <xf numFmtId="38" fontId="19" fillId="0" borderId="65" xfId="1" applyFont="1" applyFill="1" applyBorder="1" applyAlignment="1" applyProtection="1">
      <alignment vertical="center"/>
    </xf>
    <xf numFmtId="0" fontId="19" fillId="0" borderId="66" xfId="11" applyFont="1" applyFill="1" applyBorder="1" applyAlignment="1" applyProtection="1">
      <alignment horizontal="center" vertical="center"/>
    </xf>
    <xf numFmtId="0" fontId="19" fillId="0" borderId="66" xfId="11" applyFont="1" applyFill="1" applyBorder="1" applyAlignment="1" applyProtection="1">
      <alignment vertical="center"/>
    </xf>
    <xf numFmtId="38" fontId="19" fillId="0" borderId="67" xfId="1" applyFont="1" applyFill="1" applyBorder="1" applyAlignment="1" applyProtection="1">
      <alignment vertical="center"/>
    </xf>
    <xf numFmtId="0" fontId="6" fillId="0" borderId="0" xfId="7" applyFont="1" applyFill="1" applyBorder="1" applyAlignment="1" applyProtection="1">
      <alignment vertical="center"/>
    </xf>
    <xf numFmtId="38" fontId="6" fillId="0" borderId="0" xfId="1" applyFont="1" applyFill="1" applyBorder="1" applyAlignment="1" applyProtection="1">
      <alignment vertical="center"/>
    </xf>
    <xf numFmtId="0" fontId="6" fillId="4" borderId="3" xfId="7" applyFont="1" applyFill="1" applyBorder="1" applyAlignment="1" applyProtection="1">
      <alignment horizontal="center" vertical="center" shrinkToFit="1"/>
    </xf>
    <xf numFmtId="0" fontId="18" fillId="0" borderId="0" xfId="7" applyFont="1" applyFill="1" applyAlignment="1" applyProtection="1">
      <alignment vertical="center"/>
    </xf>
    <xf numFmtId="0" fontId="9" fillId="5" borderId="25" xfId="11" applyFont="1" applyFill="1" applyBorder="1" applyAlignment="1" applyProtection="1">
      <alignment horizontal="center" vertical="center"/>
    </xf>
    <xf numFmtId="38" fontId="9" fillId="5" borderId="91" xfId="1" applyFont="1" applyFill="1" applyBorder="1" applyAlignment="1" applyProtection="1">
      <alignment horizontal="center" vertical="center"/>
    </xf>
    <xf numFmtId="38" fontId="9" fillId="5" borderId="92" xfId="1" applyFont="1" applyFill="1" applyBorder="1" applyAlignment="1" applyProtection="1">
      <alignment horizontal="center" vertical="center"/>
    </xf>
    <xf numFmtId="38" fontId="9" fillId="5" borderId="25" xfId="1" applyFont="1" applyFill="1" applyBorder="1" applyAlignment="1" applyProtection="1">
      <alignment horizontal="center" vertical="center" shrinkToFit="1"/>
    </xf>
    <xf numFmtId="38" fontId="9" fillId="5" borderId="26" xfId="1" applyFont="1" applyFill="1" applyBorder="1" applyAlignment="1" applyProtection="1">
      <alignment horizontal="center" vertical="center" shrinkToFit="1"/>
    </xf>
    <xf numFmtId="0" fontId="19" fillId="0" borderId="46" xfId="11" applyFont="1" applyFill="1" applyBorder="1" applyAlignment="1" applyProtection="1">
      <alignment horizontal="center" vertical="center" shrinkToFit="1"/>
    </xf>
    <xf numFmtId="0" fontId="19" fillId="0" borderId="47" xfId="11" applyFont="1" applyFill="1" applyBorder="1" applyAlignment="1" applyProtection="1">
      <alignment horizontal="center" vertical="center"/>
    </xf>
    <xf numFmtId="38" fontId="19" fillId="0" borderId="48" xfId="1" applyFont="1" applyFill="1" applyBorder="1" applyAlignment="1" applyProtection="1">
      <alignment vertical="center"/>
    </xf>
    <xf numFmtId="0" fontId="19" fillId="0" borderId="49" xfId="11" applyFont="1" applyFill="1" applyBorder="1" applyAlignment="1" applyProtection="1">
      <alignment horizontal="center" vertical="center"/>
    </xf>
    <xf numFmtId="38" fontId="19" fillId="0" borderId="47" xfId="1" applyFont="1" applyFill="1" applyBorder="1" applyAlignment="1" applyProtection="1">
      <alignment vertical="center"/>
    </xf>
    <xf numFmtId="38" fontId="23" fillId="0" borderId="47" xfId="1" applyFont="1" applyFill="1" applyBorder="1" applyAlignment="1" applyProtection="1">
      <alignment horizontal="center" vertical="center"/>
    </xf>
    <xf numFmtId="38" fontId="23" fillId="0" borderId="50" xfId="1" applyFont="1" applyFill="1" applyBorder="1" applyAlignment="1" applyProtection="1">
      <alignment horizontal="center" vertical="center"/>
    </xf>
    <xf numFmtId="0" fontId="19" fillId="0" borderId="27" xfId="11" applyFont="1" applyFill="1" applyBorder="1" applyAlignment="1" applyProtection="1">
      <alignment horizontal="center" vertical="center" shrinkToFit="1"/>
    </xf>
    <xf numFmtId="0" fontId="19" fillId="0" borderId="21" xfId="11" applyFont="1" applyFill="1" applyBorder="1" applyAlignment="1" applyProtection="1">
      <alignment horizontal="center" vertical="center"/>
    </xf>
    <xf numFmtId="0" fontId="19" fillId="0" borderId="23" xfId="11" applyFont="1" applyFill="1" applyBorder="1" applyAlignment="1" applyProtection="1">
      <alignment horizontal="center" vertical="center"/>
    </xf>
    <xf numFmtId="38" fontId="23" fillId="0" borderId="21" xfId="1" applyFont="1" applyFill="1" applyBorder="1" applyAlignment="1" applyProtection="1">
      <alignment horizontal="center" vertical="center"/>
    </xf>
    <xf numFmtId="38" fontId="23" fillId="0" borderId="28" xfId="1" applyFont="1" applyFill="1" applyBorder="1" applyAlignment="1" applyProtection="1">
      <alignment horizontal="center" vertical="center"/>
    </xf>
    <xf numFmtId="0" fontId="19" fillId="0" borderId="29" xfId="11" applyFont="1" applyFill="1" applyBorder="1" applyAlignment="1" applyProtection="1">
      <alignment horizontal="center" vertical="center" shrinkToFit="1"/>
    </xf>
    <xf numFmtId="0" fontId="19" fillId="0" borderId="30" xfId="11" applyFont="1" applyFill="1" applyBorder="1" applyAlignment="1" applyProtection="1">
      <alignment horizontal="center" vertical="center"/>
    </xf>
    <xf numFmtId="38" fontId="19" fillId="0" borderId="31" xfId="1" applyFont="1" applyFill="1" applyBorder="1" applyAlignment="1" applyProtection="1">
      <alignment vertical="center"/>
    </xf>
    <xf numFmtId="0" fontId="19" fillId="0" borderId="32" xfId="11" applyFont="1" applyFill="1" applyBorder="1" applyAlignment="1" applyProtection="1">
      <alignment horizontal="center" vertical="center"/>
    </xf>
    <xf numFmtId="38" fontId="19" fillId="0" borderId="30" xfId="1" applyFont="1" applyFill="1" applyBorder="1" applyAlignment="1" applyProtection="1">
      <alignment vertical="center"/>
    </xf>
    <xf numFmtId="38" fontId="23" fillId="0" borderId="30" xfId="1" applyFont="1" applyFill="1" applyBorder="1" applyAlignment="1" applyProtection="1">
      <alignment horizontal="center" vertical="center"/>
    </xf>
    <xf numFmtId="38" fontId="23" fillId="0" borderId="33" xfId="1" applyFont="1" applyFill="1" applyBorder="1" applyAlignment="1" applyProtection="1">
      <alignment horizontal="center" vertical="center"/>
    </xf>
    <xf numFmtId="0" fontId="6" fillId="0" borderId="43" xfId="7" applyFont="1" applyFill="1" applyBorder="1" applyAlignment="1" applyProtection="1">
      <alignment vertical="center"/>
    </xf>
    <xf numFmtId="38" fontId="6" fillId="0" borderId="43" xfId="1" applyFont="1" applyFill="1" applyBorder="1" applyAlignment="1" applyProtection="1">
      <alignment vertical="center"/>
    </xf>
    <xf numFmtId="0" fontId="6" fillId="0" borderId="43" xfId="7" applyFont="1" applyFill="1" applyBorder="1" applyAlignment="1" applyProtection="1">
      <alignment horizontal="center" vertical="center"/>
    </xf>
    <xf numFmtId="38" fontId="6" fillId="3" borderId="44" xfId="1" applyFont="1" applyFill="1" applyBorder="1" applyAlignment="1" applyProtection="1">
      <alignment horizontal="center" vertical="center"/>
    </xf>
    <xf numFmtId="38" fontId="12" fillId="0" borderId="0" xfId="1" applyFont="1" applyFill="1" applyAlignment="1" applyProtection="1">
      <alignment vertical="center"/>
    </xf>
    <xf numFmtId="38" fontId="6" fillId="0" borderId="0" xfId="1" applyNumberFormat="1" applyFont="1" applyFill="1" applyAlignment="1" applyProtection="1">
      <alignment horizontal="right" vertical="center"/>
    </xf>
    <xf numFmtId="38" fontId="9" fillId="5" borderId="88" xfId="1" applyNumberFormat="1" applyFont="1" applyFill="1" applyBorder="1" applyAlignment="1" applyProtection="1">
      <alignment horizontal="center" vertical="center"/>
    </xf>
    <xf numFmtId="38" fontId="19" fillId="0" borderId="48" xfId="1" applyFont="1" applyFill="1" applyBorder="1" applyAlignment="1" applyProtection="1">
      <alignment horizontal="center" vertical="center"/>
    </xf>
    <xf numFmtId="38" fontId="20" fillId="0" borderId="49" xfId="1" applyFont="1" applyFill="1" applyBorder="1" applyAlignment="1" applyProtection="1">
      <alignment horizontal="center" vertical="center"/>
    </xf>
    <xf numFmtId="38" fontId="19" fillId="0" borderId="89" xfId="1" applyNumberFormat="1" applyFont="1" applyFill="1" applyBorder="1" applyAlignment="1" applyProtection="1">
      <alignment horizontal="right" vertical="center"/>
    </xf>
    <xf numFmtId="38" fontId="19" fillId="0" borderId="22" xfId="1" applyFont="1" applyFill="1" applyBorder="1" applyAlignment="1" applyProtection="1">
      <alignment horizontal="center" vertical="center"/>
    </xf>
    <xf numFmtId="38" fontId="20" fillId="0" borderId="23" xfId="1" applyFont="1" applyFill="1" applyBorder="1" applyAlignment="1" applyProtection="1">
      <alignment horizontal="center" vertical="center"/>
    </xf>
    <xf numFmtId="38" fontId="19" fillId="0" borderId="76" xfId="1" applyNumberFormat="1" applyFont="1" applyFill="1" applyBorder="1" applyAlignment="1" applyProtection="1">
      <alignment horizontal="right" vertical="center"/>
    </xf>
    <xf numFmtId="0" fontId="5" fillId="0" borderId="27" xfId="11" applyFont="1" applyFill="1" applyBorder="1" applyAlignment="1" applyProtection="1">
      <alignment horizontal="center" vertical="center" shrinkToFit="1"/>
    </xf>
    <xf numFmtId="0" fontId="5" fillId="0" borderId="21" xfId="11" applyFont="1" applyFill="1" applyBorder="1" applyAlignment="1" applyProtection="1">
      <alignment horizontal="center" vertical="center"/>
    </xf>
    <xf numFmtId="38" fontId="5" fillId="0" borderId="22" xfId="1" applyFont="1" applyFill="1" applyBorder="1" applyAlignment="1" applyProtection="1">
      <alignment horizontal="center" vertical="center"/>
    </xf>
    <xf numFmtId="38" fontId="9" fillId="0" borderId="23" xfId="1" applyFont="1" applyFill="1" applyBorder="1" applyAlignment="1" applyProtection="1">
      <alignment horizontal="center" vertical="center"/>
    </xf>
    <xf numFmtId="38" fontId="5" fillId="0" borderId="76" xfId="1" applyNumberFormat="1" applyFont="1" applyFill="1" applyBorder="1" applyAlignment="1" applyProtection="1">
      <alignment horizontal="right" vertical="center"/>
    </xf>
    <xf numFmtId="0" fontId="5" fillId="0" borderId="29" xfId="11" applyFont="1" applyFill="1" applyBorder="1" applyAlignment="1" applyProtection="1">
      <alignment horizontal="center" vertical="center" shrinkToFit="1"/>
    </xf>
    <xf numFmtId="0" fontId="5" fillId="0" borderId="30" xfId="11" applyFont="1" applyFill="1" applyBorder="1" applyAlignment="1" applyProtection="1">
      <alignment horizontal="center" vertical="center"/>
    </xf>
    <xf numFmtId="38" fontId="5" fillId="0" borderId="31" xfId="1" applyFont="1" applyFill="1" applyBorder="1" applyAlignment="1" applyProtection="1">
      <alignment horizontal="center" vertical="center"/>
    </xf>
    <xf numFmtId="38" fontId="9" fillId="0" borderId="32" xfId="1" applyFont="1" applyFill="1" applyBorder="1" applyAlignment="1" applyProtection="1">
      <alignment horizontal="center" vertical="center"/>
    </xf>
    <xf numFmtId="38" fontId="5" fillId="0" borderId="90" xfId="1" applyNumberFormat="1" applyFont="1" applyFill="1" applyBorder="1" applyAlignment="1" applyProtection="1">
      <alignment horizontal="right" vertical="center"/>
    </xf>
    <xf numFmtId="38" fontId="6" fillId="3" borderId="44" xfId="1" applyNumberFormat="1" applyFont="1" applyFill="1" applyBorder="1" applyAlignment="1" applyProtection="1">
      <alignment horizontal="center" vertical="center"/>
    </xf>
    <xf numFmtId="0" fontId="6" fillId="0" borderId="0" xfId="5" applyFont="1" applyProtection="1">
      <alignment vertical="center"/>
    </xf>
    <xf numFmtId="0" fontId="6" fillId="0" borderId="0" xfId="5" applyFont="1" applyFill="1" applyProtection="1">
      <alignment vertical="center"/>
    </xf>
    <xf numFmtId="0" fontId="12" fillId="4" borderId="3" xfId="7" applyFont="1" applyFill="1" applyBorder="1" applyAlignment="1" applyProtection="1">
      <alignment horizontal="center" vertical="center" shrinkToFit="1"/>
    </xf>
    <xf numFmtId="0" fontId="5" fillId="0" borderId="0" xfId="4" applyFont="1" applyProtection="1">
      <alignment vertical="center"/>
    </xf>
    <xf numFmtId="38" fontId="24" fillId="0" borderId="0" xfId="9" applyFont="1" applyFill="1" applyAlignment="1" applyProtection="1">
      <alignment vertical="center"/>
    </xf>
    <xf numFmtId="0" fontId="5" fillId="8" borderId="0" xfId="4" applyFont="1" applyFill="1" applyProtection="1">
      <alignment vertical="center"/>
    </xf>
    <xf numFmtId="0" fontId="2" fillId="0" borderId="0" xfId="2" applyFont="1" applyFill="1" applyAlignment="1" applyProtection="1">
      <alignment vertical="center"/>
    </xf>
    <xf numFmtId="0" fontId="9" fillId="4" borderId="3" xfId="7" applyFont="1" applyFill="1" applyBorder="1" applyAlignment="1" applyProtection="1">
      <alignment horizontal="center" vertical="center" shrinkToFit="1"/>
    </xf>
    <xf numFmtId="38" fontId="2" fillId="0" borderId="0" xfId="3" applyFont="1" applyAlignment="1" applyProtection="1">
      <alignment vertical="center"/>
    </xf>
    <xf numFmtId="0" fontId="2" fillId="0" borderId="0" xfId="2" applyFont="1" applyAlignment="1" applyProtection="1">
      <alignment vertical="center"/>
    </xf>
    <xf numFmtId="0" fontId="5" fillId="0" borderId="0" xfId="2" applyFont="1" applyAlignment="1" applyProtection="1">
      <alignment vertical="center"/>
    </xf>
    <xf numFmtId="0" fontId="2" fillId="0" borderId="0" xfId="2" applyFont="1" applyFill="1" applyAlignment="1" applyProtection="1">
      <alignment horizontal="center" vertical="center"/>
    </xf>
    <xf numFmtId="0" fontId="5" fillId="0" borderId="0" xfId="4" applyFont="1" applyFill="1" applyProtection="1">
      <alignment vertical="center"/>
    </xf>
    <xf numFmtId="0" fontId="17" fillId="0" borderId="0" xfId="4" applyFont="1" applyFill="1" applyProtection="1">
      <alignment vertical="center"/>
    </xf>
    <xf numFmtId="0" fontId="5" fillId="0" borderId="0" xfId="4" applyFont="1" applyFill="1" applyBorder="1" applyAlignment="1" applyProtection="1">
      <alignment vertical="center" shrinkToFit="1"/>
    </xf>
    <xf numFmtId="0" fontId="5" fillId="0" borderId="0" xfId="4" applyFont="1" applyBorder="1" applyProtection="1">
      <alignment vertical="center"/>
    </xf>
    <xf numFmtId="0" fontId="5" fillId="0" borderId="0" xfId="4" applyFont="1" applyFill="1" applyBorder="1" applyProtection="1">
      <alignment vertical="center"/>
    </xf>
    <xf numFmtId="0" fontId="5" fillId="0" borderId="0" xfId="4" applyFont="1" applyAlignment="1" applyProtection="1">
      <alignment horizontal="center" vertical="center"/>
    </xf>
    <xf numFmtId="0" fontId="17" fillId="0" borderId="0" xfId="4" applyFont="1" applyFill="1" applyBorder="1" applyProtection="1">
      <alignment vertical="center"/>
    </xf>
    <xf numFmtId="0" fontId="9" fillId="0" borderId="0" xfId="2" applyFont="1" applyAlignment="1" applyProtection="1">
      <alignment vertical="center"/>
    </xf>
    <xf numFmtId="0" fontId="9" fillId="0" borderId="3" xfId="2" quotePrefix="1" applyFont="1" applyFill="1" applyBorder="1" applyAlignment="1" applyProtection="1">
      <alignment horizontal="center" vertical="center"/>
    </xf>
    <xf numFmtId="0" fontId="20" fillId="0" borderId="3" xfId="2" applyFont="1" applyFill="1" applyBorder="1" applyAlignment="1" applyProtection="1">
      <alignment horizontal="center" vertical="center"/>
    </xf>
    <xf numFmtId="0" fontId="5" fillId="0" borderId="0" xfId="2" applyFont="1" applyBorder="1" applyAlignment="1" applyProtection="1">
      <alignment vertical="center"/>
    </xf>
    <xf numFmtId="0" fontId="2" fillId="0" borderId="0" xfId="2" applyFont="1" applyAlignment="1" applyProtection="1">
      <alignment horizontal="center" vertical="center"/>
    </xf>
    <xf numFmtId="0" fontId="9" fillId="2" borderId="1" xfId="2" applyFont="1" applyFill="1" applyBorder="1" applyAlignment="1" applyProtection="1">
      <alignment vertical="center"/>
    </xf>
    <xf numFmtId="0" fontId="9" fillId="0" borderId="7" xfId="2" quotePrefix="1" applyFont="1" applyFill="1" applyBorder="1" applyAlignment="1" applyProtection="1">
      <alignment horizontal="center" vertical="center"/>
    </xf>
    <xf numFmtId="0" fontId="9" fillId="0" borderId="0" xfId="2" applyFont="1" applyAlignment="1" applyProtection="1">
      <alignment horizontal="left" vertical="center"/>
    </xf>
    <xf numFmtId="0" fontId="9" fillId="0" borderId="97" xfId="2" quotePrefix="1" applyFont="1" applyFill="1" applyBorder="1" applyAlignment="1" applyProtection="1">
      <alignment horizontal="center" vertical="center" shrinkToFit="1"/>
    </xf>
    <xf numFmtId="38" fontId="2" fillId="0" borderId="0" xfId="6" applyFont="1" applyFill="1" applyAlignment="1" applyProtection="1">
      <alignment horizontal="right" vertical="center"/>
    </xf>
    <xf numFmtId="176" fontId="22" fillId="0" borderId="69" xfId="6" applyNumberFormat="1" applyFont="1" applyFill="1" applyBorder="1" applyAlignment="1" applyProtection="1">
      <alignment vertical="center" shrinkToFit="1"/>
    </xf>
    <xf numFmtId="0" fontId="12" fillId="0" borderId="0" xfId="5" applyFont="1" applyProtection="1">
      <alignment vertical="center"/>
    </xf>
    <xf numFmtId="176" fontId="14" fillId="0" borderId="0" xfId="6" applyNumberFormat="1" applyFont="1" applyFill="1" applyBorder="1" applyAlignment="1" applyProtection="1">
      <alignment vertical="center" shrinkToFit="1"/>
    </xf>
    <xf numFmtId="38" fontId="2" fillId="0" borderId="0" xfId="6" applyFont="1" applyFill="1" applyProtection="1">
      <alignment vertical="center"/>
    </xf>
    <xf numFmtId="38" fontId="5" fillId="5" borderId="4" xfId="6" applyFont="1" applyFill="1" applyBorder="1" applyAlignment="1" applyProtection="1">
      <alignment horizontal="center" vertical="center"/>
    </xf>
    <xf numFmtId="176" fontId="21" fillId="0" borderId="4" xfId="6" applyNumberFormat="1" applyFont="1" applyFill="1" applyBorder="1" applyAlignment="1" applyProtection="1">
      <alignment vertical="center" shrinkToFit="1"/>
    </xf>
    <xf numFmtId="38" fontId="5" fillId="0" borderId="11" xfId="6" applyFont="1" applyFill="1" applyBorder="1" applyAlignment="1" applyProtection="1">
      <alignment horizontal="center" vertical="center"/>
    </xf>
    <xf numFmtId="38" fontId="5" fillId="0" borderId="14" xfId="6" applyFont="1" applyFill="1" applyBorder="1" applyAlignment="1" applyProtection="1">
      <alignment horizontal="center" vertical="center"/>
    </xf>
    <xf numFmtId="38" fontId="5" fillId="0" borderId="16" xfId="6" applyFont="1" applyFill="1" applyBorder="1" applyAlignment="1" applyProtection="1">
      <alignment horizontal="center" vertical="center"/>
    </xf>
    <xf numFmtId="38" fontId="5" fillId="0" borderId="8" xfId="6" applyFont="1" applyFill="1" applyBorder="1" applyAlignment="1" applyProtection="1">
      <alignment horizontal="center" vertical="center"/>
    </xf>
    <xf numFmtId="38" fontId="5" fillId="0" borderId="0" xfId="6" applyFont="1" applyFill="1" applyProtection="1">
      <alignment vertical="center"/>
    </xf>
    <xf numFmtId="38" fontId="5" fillId="0" borderId="0" xfId="6" applyFont="1" applyFill="1" applyAlignment="1" applyProtection="1">
      <alignment horizontal="center" vertical="center"/>
    </xf>
    <xf numFmtId="38" fontId="5" fillId="0" borderId="0" xfId="6" applyFont="1" applyFill="1" applyAlignment="1" applyProtection="1">
      <alignment horizontal="right" vertical="center"/>
    </xf>
    <xf numFmtId="0" fontId="6" fillId="5" borderId="3" xfId="5" applyFont="1" applyFill="1" applyBorder="1" applyProtection="1">
      <alignment vertical="center"/>
    </xf>
    <xf numFmtId="38" fontId="5" fillId="5" borderId="3" xfId="6" applyFont="1" applyFill="1" applyBorder="1" applyAlignment="1" applyProtection="1">
      <alignment horizontal="center" vertical="center"/>
    </xf>
    <xf numFmtId="38" fontId="5" fillId="0" borderId="12" xfId="6" applyFont="1" applyFill="1" applyBorder="1" applyAlignment="1" applyProtection="1">
      <alignment horizontal="center" vertical="center" shrinkToFit="1"/>
    </xf>
    <xf numFmtId="38" fontId="5" fillId="0" borderId="15" xfId="6" applyFont="1" applyFill="1" applyBorder="1" applyAlignment="1" applyProtection="1">
      <alignment horizontal="center" vertical="center" shrinkToFit="1"/>
    </xf>
    <xf numFmtId="38" fontId="5" fillId="0" borderId="17" xfId="6" applyFont="1" applyFill="1" applyBorder="1" applyAlignment="1" applyProtection="1">
      <alignment horizontal="center" vertical="center" shrinkToFit="1"/>
    </xf>
    <xf numFmtId="38" fontId="5" fillId="0" borderId="6" xfId="6" applyFont="1" applyFill="1" applyBorder="1" applyAlignment="1" applyProtection="1">
      <alignment horizontal="center" vertical="center"/>
    </xf>
    <xf numFmtId="0" fontId="5" fillId="0" borderId="4" xfId="4" applyFont="1" applyBorder="1" applyAlignment="1" applyProtection="1">
      <alignment vertical="center" shrinkToFit="1"/>
      <protection locked="0"/>
    </xf>
    <xf numFmtId="0" fontId="5" fillId="0" borderId="6" xfId="4" applyFont="1" applyBorder="1" applyAlignment="1" applyProtection="1">
      <alignment vertical="center" shrinkToFit="1"/>
      <protection locked="0"/>
    </xf>
    <xf numFmtId="38" fontId="5" fillId="0" borderId="10" xfId="6" applyFont="1" applyFill="1" applyBorder="1" applyAlignment="1" applyProtection="1">
      <alignment horizontal="center" vertical="center"/>
      <protection locked="0"/>
    </xf>
    <xf numFmtId="38" fontId="5" fillId="0" borderId="6" xfId="6" applyFont="1" applyFill="1" applyBorder="1" applyAlignment="1" applyProtection="1">
      <alignment horizontal="center" vertical="center"/>
      <protection locked="0"/>
    </xf>
    <xf numFmtId="38" fontId="9" fillId="0" borderId="10" xfId="6" applyFont="1" applyFill="1" applyBorder="1" applyAlignment="1" applyProtection="1">
      <alignment horizontal="center" vertical="center" shrinkToFit="1"/>
      <protection locked="0"/>
    </xf>
    <xf numFmtId="38" fontId="9" fillId="0" borderId="9" xfId="6" applyFont="1" applyFill="1" applyBorder="1" applyAlignment="1" applyProtection="1">
      <alignment horizontal="center" vertical="center" shrinkToFit="1"/>
      <protection locked="0"/>
    </xf>
    <xf numFmtId="0" fontId="9" fillId="0" borderId="2" xfId="2" applyFont="1" applyBorder="1" applyAlignment="1" applyProtection="1">
      <alignment horizontal="left" vertical="center"/>
      <protection locked="0"/>
    </xf>
    <xf numFmtId="0" fontId="9" fillId="0" borderId="0" xfId="2" applyFont="1" applyAlignment="1" applyProtection="1">
      <alignment horizontal="left" vertical="center"/>
      <protection locked="0"/>
    </xf>
    <xf numFmtId="38" fontId="5" fillId="0" borderId="4" xfId="6" applyFont="1" applyFill="1" applyBorder="1" applyAlignment="1" applyProtection="1">
      <alignment horizontal="center" vertical="center"/>
      <protection locked="0"/>
    </xf>
    <xf numFmtId="38" fontId="13" fillId="8" borderId="68" xfId="6" applyFont="1" applyFill="1" applyBorder="1" applyAlignment="1" applyProtection="1">
      <alignment horizontal="center" vertical="center" wrapText="1"/>
      <protection locked="0"/>
    </xf>
    <xf numFmtId="38" fontId="13" fillId="8" borderId="42" xfId="6" applyFont="1" applyFill="1" applyBorder="1" applyAlignment="1" applyProtection="1">
      <alignment horizontal="center" vertical="center"/>
      <protection locked="0"/>
    </xf>
    <xf numFmtId="38" fontId="5" fillId="0" borderId="9" xfId="6" applyFont="1" applyFill="1" applyBorder="1" applyAlignment="1" applyProtection="1">
      <alignment horizontal="center" vertical="center"/>
      <protection locked="0"/>
    </xf>
    <xf numFmtId="38" fontId="5" fillId="0" borderId="18" xfId="6" applyFont="1" applyFill="1" applyBorder="1" applyAlignment="1" applyProtection="1">
      <alignment horizontal="center" vertical="center"/>
      <protection locked="0"/>
    </xf>
    <xf numFmtId="0" fontId="2" fillId="0" borderId="19" xfId="5" applyFont="1" applyFill="1" applyBorder="1" applyAlignment="1" applyProtection="1">
      <alignment vertical="center"/>
      <protection locked="0"/>
    </xf>
    <xf numFmtId="0" fontId="6" fillId="0" borderId="20" xfId="5" applyFont="1" applyBorder="1" applyAlignment="1" applyProtection="1">
      <alignment horizontal="center" vertical="center"/>
      <protection locked="0"/>
    </xf>
    <xf numFmtId="0" fontId="6" fillId="0" borderId="96" xfId="5" applyFont="1" applyBorder="1" applyAlignment="1" applyProtection="1">
      <alignment horizontal="center" vertical="center"/>
      <protection locked="0"/>
    </xf>
    <xf numFmtId="38" fontId="5" fillId="5" borderId="3" xfId="6" applyFont="1" applyFill="1" applyBorder="1" applyAlignment="1" applyProtection="1">
      <alignment horizontal="center" vertical="center"/>
      <protection locked="0"/>
    </xf>
    <xf numFmtId="38" fontId="5" fillId="0" borderId="3" xfId="6" applyFont="1" applyFill="1" applyBorder="1" applyAlignment="1" applyProtection="1">
      <alignment horizontal="center" vertical="center"/>
      <protection locked="0"/>
    </xf>
    <xf numFmtId="38" fontId="5" fillId="0" borderId="7" xfId="6" applyFont="1" applyFill="1" applyBorder="1" applyAlignment="1" applyProtection="1">
      <alignment horizontal="center" vertical="center" textRotation="255"/>
      <protection locked="0"/>
    </xf>
    <xf numFmtId="38" fontId="5" fillId="0" borderId="20" xfId="6" applyFont="1" applyFill="1" applyBorder="1" applyAlignment="1" applyProtection="1">
      <alignment horizontal="center" vertical="center" textRotation="255"/>
      <protection locked="0"/>
    </xf>
    <xf numFmtId="38" fontId="5" fillId="0" borderId="13" xfId="6" applyFont="1" applyFill="1" applyBorder="1" applyAlignment="1" applyProtection="1">
      <alignment horizontal="center" vertical="center" textRotation="255"/>
      <protection locked="0"/>
    </xf>
    <xf numFmtId="38" fontId="5" fillId="0" borderId="19" xfId="6" applyFont="1" applyBorder="1" applyProtection="1">
      <alignment vertical="center"/>
      <protection locked="0"/>
    </xf>
    <xf numFmtId="38" fontId="5" fillId="0" borderId="7" xfId="6" applyFont="1" applyFill="1" applyBorder="1" applyAlignment="1" applyProtection="1">
      <alignment horizontal="center" vertical="center"/>
      <protection locked="0"/>
    </xf>
    <xf numFmtId="0" fontId="8" fillId="0" borderId="10" xfId="5" applyFont="1" applyBorder="1" applyAlignment="1" applyProtection="1">
      <alignment vertical="center" textRotation="255"/>
      <protection locked="0"/>
    </xf>
    <xf numFmtId="0" fontId="8" fillId="0" borderId="13" xfId="5" applyFont="1" applyBorder="1" applyAlignment="1" applyProtection="1">
      <alignment vertical="center" textRotation="255"/>
      <protection locked="0"/>
    </xf>
    <xf numFmtId="176" fontId="2" fillId="0" borderId="11" xfId="6" applyNumberFormat="1" applyFont="1" applyFill="1" applyBorder="1" applyAlignment="1" applyProtection="1">
      <alignment horizontal="center" vertical="center" shrinkToFit="1"/>
      <protection locked="0"/>
    </xf>
    <xf numFmtId="176" fontId="2" fillId="0" borderId="98" xfId="6" applyNumberFormat="1" applyFont="1" applyFill="1" applyBorder="1" applyAlignment="1" applyProtection="1">
      <alignment horizontal="center" vertical="center" shrinkToFit="1"/>
      <protection locked="0"/>
    </xf>
    <xf numFmtId="176" fontId="2" fillId="0" borderId="99" xfId="6" applyNumberFormat="1" applyFont="1" applyFill="1" applyBorder="1" applyAlignment="1" applyProtection="1">
      <alignment horizontal="center" vertical="center" shrinkToFit="1"/>
      <protection locked="0"/>
    </xf>
    <xf numFmtId="176" fontId="2" fillId="0" borderId="14" xfId="6" applyNumberFormat="1" applyFont="1" applyFill="1" applyBorder="1" applyAlignment="1" applyProtection="1">
      <alignment horizontal="center" vertical="center" shrinkToFit="1"/>
      <protection locked="0"/>
    </xf>
    <xf numFmtId="176" fontId="2" fillId="0" borderId="100" xfId="6" applyNumberFormat="1" applyFont="1" applyFill="1" applyBorder="1" applyAlignment="1" applyProtection="1">
      <alignment horizontal="center" vertical="center" shrinkToFit="1"/>
      <protection locked="0"/>
    </xf>
    <xf numFmtId="176" fontId="2" fillId="0" borderId="101" xfId="6" applyNumberFormat="1" applyFont="1" applyFill="1" applyBorder="1" applyAlignment="1" applyProtection="1">
      <alignment horizontal="center" vertical="center" shrinkToFit="1"/>
      <protection locked="0"/>
    </xf>
    <xf numFmtId="38" fontId="5" fillId="0" borderId="68" xfId="6" applyFont="1" applyFill="1" applyBorder="1" applyAlignment="1" applyProtection="1">
      <alignment horizontal="center" vertical="center" wrapText="1"/>
      <protection locked="0"/>
    </xf>
    <xf numFmtId="38" fontId="5" fillId="0" borderId="42" xfId="6" applyFont="1" applyFill="1" applyBorder="1" applyAlignment="1" applyProtection="1">
      <alignment horizontal="center" vertical="center"/>
      <protection locked="0"/>
    </xf>
    <xf numFmtId="176" fontId="2" fillId="0" borderId="4" xfId="6" applyNumberFormat="1" applyFont="1" applyFill="1" applyBorder="1" applyAlignment="1" applyProtection="1">
      <alignment horizontal="center" vertical="center" shrinkToFit="1"/>
      <protection locked="0"/>
    </xf>
    <xf numFmtId="176" fontId="2" fillId="0" borderId="5" xfId="6" applyNumberFormat="1" applyFont="1" applyFill="1" applyBorder="1" applyAlignment="1" applyProtection="1">
      <alignment horizontal="center" vertical="center" shrinkToFit="1"/>
      <protection locked="0"/>
    </xf>
    <xf numFmtId="176" fontId="2" fillId="0" borderId="6" xfId="6" applyNumberFormat="1" applyFont="1" applyFill="1" applyBorder="1" applyAlignment="1" applyProtection="1">
      <alignment horizontal="center" vertical="center" shrinkToFit="1"/>
      <protection locked="0"/>
    </xf>
    <xf numFmtId="176" fontId="2" fillId="0" borderId="104" xfId="6" applyNumberFormat="1" applyFont="1" applyFill="1" applyBorder="1" applyAlignment="1" applyProtection="1">
      <alignment horizontal="center" vertical="center" shrinkToFit="1"/>
      <protection locked="0"/>
    </xf>
    <xf numFmtId="176" fontId="2" fillId="0" borderId="105" xfId="6" applyNumberFormat="1" applyFont="1" applyFill="1" applyBorder="1" applyAlignment="1" applyProtection="1">
      <alignment horizontal="center" vertical="center" shrinkToFit="1"/>
      <protection locked="0"/>
    </xf>
    <xf numFmtId="176" fontId="2" fillId="0" borderId="106" xfId="6" applyNumberFormat="1" applyFont="1" applyFill="1" applyBorder="1" applyAlignment="1" applyProtection="1">
      <alignment horizontal="center" vertical="center" shrinkToFit="1"/>
      <protection locked="0"/>
    </xf>
    <xf numFmtId="176" fontId="2" fillId="0" borderId="18" xfId="6" applyNumberFormat="1" applyFont="1" applyFill="1" applyBorder="1" applyAlignment="1" applyProtection="1">
      <alignment horizontal="center" vertical="center" shrinkToFit="1"/>
      <protection locked="0"/>
    </xf>
    <xf numFmtId="176" fontId="2" fillId="0" borderId="19" xfId="6" applyNumberFormat="1" applyFont="1" applyFill="1" applyBorder="1" applyAlignment="1" applyProtection="1">
      <alignment horizontal="center" vertical="center" shrinkToFit="1"/>
      <protection locked="0"/>
    </xf>
    <xf numFmtId="176" fontId="2" fillId="0" borderId="107" xfId="6" applyNumberFormat="1" applyFont="1" applyFill="1" applyBorder="1" applyAlignment="1" applyProtection="1">
      <alignment horizontal="center" vertical="center" shrinkToFit="1"/>
      <protection locked="0"/>
    </xf>
    <xf numFmtId="0" fontId="12" fillId="0" borderId="4" xfId="7" applyFont="1" applyFill="1" applyBorder="1" applyAlignment="1" applyProtection="1">
      <alignment horizontal="center" vertical="center" shrinkToFit="1"/>
      <protection locked="0"/>
    </xf>
    <xf numFmtId="0" fontId="12" fillId="0" borderId="5" xfId="7" applyFont="1" applyFill="1" applyBorder="1" applyAlignment="1" applyProtection="1">
      <alignment horizontal="center" vertical="center" shrinkToFit="1"/>
      <protection locked="0"/>
    </xf>
    <xf numFmtId="0" fontId="12" fillId="0" borderId="6" xfId="7" applyFont="1" applyFill="1" applyBorder="1" applyAlignment="1" applyProtection="1">
      <alignment horizontal="center" vertical="center" shrinkToFit="1"/>
      <protection locked="0"/>
    </xf>
    <xf numFmtId="0" fontId="9" fillId="0" borderId="4" xfId="7" applyFont="1" applyFill="1" applyBorder="1" applyAlignment="1" applyProtection="1">
      <alignment horizontal="center" vertical="center" shrinkToFit="1"/>
      <protection locked="0"/>
    </xf>
    <xf numFmtId="0" fontId="9" fillId="0" borderId="5" xfId="7" applyFont="1" applyFill="1" applyBorder="1" applyAlignment="1" applyProtection="1">
      <alignment horizontal="center" vertical="center" shrinkToFit="1"/>
      <protection locked="0"/>
    </xf>
    <xf numFmtId="0" fontId="9" fillId="0" borderId="6" xfId="7" applyFont="1" applyFill="1" applyBorder="1" applyAlignment="1" applyProtection="1">
      <alignment horizontal="center" vertical="center" shrinkToFit="1"/>
      <protection locked="0"/>
    </xf>
    <xf numFmtId="176" fontId="2" fillId="0" borderId="16" xfId="6" applyNumberFormat="1" applyFont="1" applyFill="1" applyBorder="1" applyAlignment="1" applyProtection="1">
      <alignment horizontal="center" vertical="center" shrinkToFit="1"/>
      <protection locked="0"/>
    </xf>
    <xf numFmtId="176" fontId="2" fillId="0" borderId="102" xfId="6" applyNumberFormat="1" applyFont="1" applyFill="1" applyBorder="1" applyAlignment="1" applyProtection="1">
      <alignment horizontal="center" vertical="center" shrinkToFit="1"/>
      <protection locked="0"/>
    </xf>
    <xf numFmtId="176" fontId="2" fillId="0" borderId="103" xfId="6" applyNumberFormat="1" applyFont="1" applyFill="1" applyBorder="1" applyAlignment="1" applyProtection="1">
      <alignment horizontal="center" vertical="center" shrinkToFit="1"/>
      <protection locked="0"/>
    </xf>
    <xf numFmtId="38" fontId="5" fillId="5" borderId="4" xfId="6" applyFont="1" applyFill="1" applyBorder="1" applyAlignment="1" applyProtection="1">
      <alignment horizontal="center" vertical="center"/>
      <protection locked="0"/>
    </xf>
    <xf numFmtId="38" fontId="5" fillId="5" borderId="5" xfId="6" applyFont="1" applyFill="1" applyBorder="1" applyAlignment="1" applyProtection="1">
      <alignment horizontal="center" vertical="center"/>
      <protection locked="0"/>
    </xf>
    <xf numFmtId="38" fontId="5" fillId="5" borderId="6" xfId="6" applyFont="1" applyFill="1" applyBorder="1" applyAlignment="1" applyProtection="1">
      <alignment horizontal="center" vertical="center"/>
      <protection locked="0"/>
    </xf>
    <xf numFmtId="0" fontId="6" fillId="3" borderId="4" xfId="7" applyFont="1" applyFill="1" applyBorder="1" applyAlignment="1" applyProtection="1">
      <alignment horizontal="center" vertical="center" shrinkToFit="1"/>
    </xf>
    <xf numFmtId="0" fontId="6" fillId="3" borderId="5" xfId="7" applyFont="1" applyFill="1" applyBorder="1" applyAlignment="1" applyProtection="1">
      <alignment horizontal="center" vertical="center" shrinkToFit="1"/>
    </xf>
    <xf numFmtId="0" fontId="6" fillId="3" borderId="6" xfId="7" applyFont="1" applyFill="1" applyBorder="1" applyAlignment="1" applyProtection="1">
      <alignment horizontal="center" vertical="center" shrinkToFit="1"/>
    </xf>
    <xf numFmtId="0" fontId="26" fillId="0" borderId="0" xfId="7" applyFont="1" applyFill="1" applyAlignment="1" applyProtection="1">
      <alignment horizontal="left" vertical="center" shrinkToFit="1"/>
      <protection locked="0"/>
    </xf>
    <xf numFmtId="0" fontId="26" fillId="0" borderId="111" xfId="7" applyFont="1" applyFill="1" applyBorder="1" applyAlignment="1" applyProtection="1">
      <alignment horizontal="left" vertical="center" shrinkToFit="1"/>
      <protection locked="0"/>
    </xf>
    <xf numFmtId="38" fontId="5" fillId="0" borderId="93" xfId="1" applyFont="1" applyFill="1" applyBorder="1" applyAlignment="1" applyProtection="1">
      <alignment horizontal="center" vertical="center"/>
      <protection locked="0"/>
    </xf>
    <xf numFmtId="38" fontId="5" fillId="0" borderId="94" xfId="1" applyFont="1" applyFill="1" applyBorder="1" applyAlignment="1" applyProtection="1">
      <alignment horizontal="center" vertical="center"/>
      <protection locked="0"/>
    </xf>
    <xf numFmtId="38" fontId="5" fillId="0" borderId="95" xfId="1" applyFont="1" applyFill="1" applyBorder="1" applyAlignment="1" applyProtection="1">
      <alignment horizontal="center" vertical="center"/>
      <protection locked="0"/>
    </xf>
    <xf numFmtId="0" fontId="9" fillId="5" borderId="35" xfId="11" applyFont="1" applyFill="1" applyBorder="1" applyAlignment="1" applyProtection="1">
      <alignment horizontal="center" vertical="center"/>
      <protection locked="0"/>
    </xf>
    <xf numFmtId="0" fontId="9" fillId="5" borderId="36" xfId="11" applyFont="1" applyFill="1" applyBorder="1" applyAlignment="1" applyProtection="1">
      <alignment horizontal="center" vertical="center"/>
      <protection locked="0"/>
    </xf>
    <xf numFmtId="0" fontId="5" fillId="7" borderId="53" xfId="2" applyFont="1" applyFill="1" applyBorder="1" applyAlignment="1" applyProtection="1">
      <alignment horizontal="center" vertical="center"/>
    </xf>
    <xf numFmtId="0" fontId="5" fillId="7" borderId="54" xfId="2" applyFont="1" applyFill="1" applyBorder="1" applyAlignment="1" applyProtection="1">
      <alignment horizontal="center" vertical="center"/>
    </xf>
    <xf numFmtId="0" fontId="5" fillId="0" borderId="108" xfId="11" applyFont="1" applyFill="1" applyBorder="1" applyAlignment="1" applyProtection="1">
      <alignment horizontal="center" vertical="center"/>
    </xf>
    <xf numFmtId="0" fontId="5" fillId="0" borderId="109" xfId="11" applyFont="1" applyFill="1" applyBorder="1" applyAlignment="1" applyProtection="1">
      <alignment horizontal="center" vertical="center"/>
    </xf>
    <xf numFmtId="0" fontId="5" fillId="0" borderId="110" xfId="11" applyFont="1" applyFill="1" applyBorder="1" applyAlignment="1" applyProtection="1">
      <alignment horizontal="center" vertical="center"/>
    </xf>
    <xf numFmtId="38" fontId="5" fillId="0" borderId="109" xfId="6" applyFont="1" applyFill="1" applyBorder="1" applyAlignment="1" applyProtection="1">
      <alignment horizontal="center" vertical="center"/>
      <protection locked="0"/>
    </xf>
    <xf numFmtId="38" fontId="5" fillId="0" borderId="110" xfId="6" applyFont="1" applyFill="1" applyBorder="1" applyAlignment="1" applyProtection="1">
      <alignment horizontal="center" vertical="center"/>
      <protection locked="0"/>
    </xf>
    <xf numFmtId="0" fontId="6" fillId="4" borderId="4" xfId="7" applyFont="1" applyFill="1" applyBorder="1" applyAlignment="1" applyProtection="1">
      <alignment horizontal="center" vertical="center" shrinkToFit="1"/>
      <protection locked="0"/>
    </xf>
    <xf numFmtId="0" fontId="6" fillId="4" borderId="5" xfId="7" applyFont="1" applyFill="1" applyBorder="1" applyAlignment="1" applyProtection="1">
      <alignment horizontal="center" vertical="center" shrinkToFit="1"/>
      <protection locked="0"/>
    </xf>
    <xf numFmtId="0" fontId="6" fillId="4" borderId="6" xfId="7" applyFont="1" applyFill="1" applyBorder="1" applyAlignment="1" applyProtection="1">
      <alignment horizontal="center" vertical="center" shrinkToFit="1"/>
      <protection locked="0"/>
    </xf>
    <xf numFmtId="0" fontId="6" fillId="3" borderId="4" xfId="7" applyFont="1" applyFill="1" applyBorder="1" applyAlignment="1" applyProtection="1">
      <alignment horizontal="center" vertical="center"/>
    </xf>
    <xf numFmtId="0" fontId="6" fillId="3" borderId="5" xfId="7" applyFont="1" applyFill="1" applyBorder="1" applyAlignment="1" applyProtection="1">
      <alignment horizontal="center" vertical="center"/>
    </xf>
    <xf numFmtId="0" fontId="6" fillId="3" borderId="6" xfId="7" applyFont="1" applyFill="1" applyBorder="1" applyAlignment="1" applyProtection="1">
      <alignment horizontal="center" vertical="center"/>
    </xf>
    <xf numFmtId="0" fontId="6" fillId="0" borderId="4" xfId="7" applyFont="1" applyFill="1" applyBorder="1" applyAlignment="1" applyProtection="1">
      <alignment horizontal="center" vertical="center"/>
      <protection locked="0"/>
    </xf>
    <xf numFmtId="0" fontId="6" fillId="0" borderId="5" xfId="7" applyFont="1" applyFill="1" applyBorder="1" applyAlignment="1" applyProtection="1">
      <alignment horizontal="center" vertical="center"/>
      <protection locked="0"/>
    </xf>
    <xf numFmtId="0" fontId="6" fillId="0" borderId="6" xfId="7" applyFont="1" applyFill="1" applyBorder="1" applyAlignment="1" applyProtection="1">
      <alignment horizontal="center" vertical="center"/>
      <protection locked="0"/>
    </xf>
    <xf numFmtId="0" fontId="5" fillId="6" borderId="56" xfId="2" applyFont="1" applyFill="1" applyBorder="1" applyAlignment="1" applyProtection="1">
      <alignment horizontal="center" vertical="top" wrapText="1"/>
    </xf>
    <xf numFmtId="0" fontId="5" fillId="6" borderId="51" xfId="2" applyFont="1" applyFill="1" applyBorder="1" applyAlignment="1" applyProtection="1">
      <alignment horizontal="center" vertical="top" wrapText="1"/>
    </xf>
    <xf numFmtId="0" fontId="5" fillId="6" borderId="57" xfId="2" applyFont="1" applyFill="1" applyBorder="1" applyAlignment="1" applyProtection="1">
      <alignment horizontal="center" vertical="top" wrapText="1"/>
    </xf>
    <xf numFmtId="38" fontId="5" fillId="0" borderId="68" xfId="6" applyFont="1" applyFill="1" applyBorder="1" applyAlignment="1" applyProtection="1">
      <alignment horizontal="center" vertical="center"/>
      <protection locked="0"/>
    </xf>
    <xf numFmtId="38" fontId="5" fillId="0" borderId="41" xfId="6" applyFont="1" applyFill="1" applyBorder="1" applyAlignment="1" applyProtection="1">
      <alignment horizontal="center" vertical="center"/>
      <protection locked="0"/>
    </xf>
    <xf numFmtId="0" fontId="8" fillId="0" borderId="55" xfId="5" applyFont="1" applyBorder="1" applyAlignment="1" applyProtection="1">
      <alignment horizontal="center" vertical="center" textRotation="255"/>
      <protection locked="0"/>
    </xf>
    <xf numFmtId="0" fontId="8" fillId="0" borderId="0" xfId="5" applyFont="1" applyBorder="1" applyAlignment="1" applyProtection="1">
      <alignment horizontal="center" vertical="center" textRotation="255"/>
      <protection locked="0"/>
    </xf>
    <xf numFmtId="0" fontId="9" fillId="5" borderId="64" xfId="11" applyFont="1" applyFill="1" applyBorder="1" applyAlignment="1" applyProtection="1">
      <alignment horizontal="center" vertical="center"/>
      <protection locked="0"/>
    </xf>
    <xf numFmtId="0" fontId="9" fillId="5" borderId="72" xfId="11" applyFont="1" applyFill="1" applyBorder="1" applyAlignment="1" applyProtection="1">
      <alignment horizontal="center" vertical="center"/>
      <protection locked="0"/>
    </xf>
    <xf numFmtId="0" fontId="9" fillId="5" borderId="59" xfId="11" applyFont="1" applyFill="1" applyBorder="1" applyAlignment="1" applyProtection="1">
      <alignment horizontal="center" vertical="center"/>
      <protection locked="0"/>
    </xf>
    <xf numFmtId="0" fontId="9" fillId="5" borderId="60" xfId="11" applyFont="1" applyFill="1" applyBorder="1" applyAlignment="1" applyProtection="1">
      <alignment horizontal="center" vertical="center"/>
      <protection locked="0"/>
    </xf>
    <xf numFmtId="38" fontId="5" fillId="0" borderId="70" xfId="6" applyFont="1" applyFill="1" applyBorder="1" applyAlignment="1" applyProtection="1">
      <alignment horizontal="center" vertical="center"/>
      <protection locked="0"/>
    </xf>
    <xf numFmtId="38" fontId="5" fillId="0" borderId="5" xfId="6" applyFont="1" applyFill="1" applyBorder="1" applyAlignment="1" applyProtection="1">
      <alignment horizontal="center" vertical="center"/>
      <protection locked="0"/>
    </xf>
    <xf numFmtId="38" fontId="6" fillId="3" borderId="68" xfId="1" applyFont="1" applyFill="1" applyBorder="1" applyAlignment="1" applyProtection="1">
      <alignment horizontal="center" vertical="center"/>
      <protection locked="0"/>
    </xf>
    <xf numFmtId="38" fontId="6" fillId="3" borderId="41" xfId="1" applyFont="1" applyFill="1" applyBorder="1" applyAlignment="1" applyProtection="1">
      <alignment horizontal="center" vertical="center"/>
      <protection locked="0"/>
    </xf>
    <xf numFmtId="38" fontId="6" fillId="3" borderId="83" xfId="1" applyFont="1" applyFill="1" applyBorder="1" applyAlignment="1" applyProtection="1">
      <alignment horizontal="center" vertical="center"/>
      <protection locked="0"/>
    </xf>
    <xf numFmtId="38" fontId="6" fillId="3" borderId="84" xfId="1" applyFont="1" applyFill="1" applyBorder="1" applyAlignment="1" applyProtection="1">
      <alignment horizontal="center" vertical="center"/>
    </xf>
    <xf numFmtId="38" fontId="6" fillId="3" borderId="85" xfId="1" applyFont="1" applyFill="1" applyBorder="1" applyAlignment="1" applyProtection="1">
      <alignment horizontal="center" vertical="center"/>
    </xf>
    <xf numFmtId="38" fontId="5" fillId="7" borderId="68" xfId="6" applyFont="1" applyFill="1" applyBorder="1" applyAlignment="1" applyProtection="1">
      <alignment horizontal="center" vertical="center"/>
    </xf>
    <xf numFmtId="38" fontId="5" fillId="7" borderId="41" xfId="6" applyFont="1" applyFill="1" applyBorder="1" applyAlignment="1" applyProtection="1">
      <alignment horizontal="center" vertical="center"/>
    </xf>
    <xf numFmtId="38" fontId="5" fillId="7" borderId="41" xfId="6" applyFont="1" applyFill="1" applyBorder="1" applyAlignment="1" applyProtection="1">
      <alignment horizontal="right" vertical="center"/>
    </xf>
    <xf numFmtId="38" fontId="5" fillId="7" borderId="42" xfId="6" applyFont="1" applyFill="1" applyBorder="1" applyAlignment="1" applyProtection="1">
      <alignment horizontal="right" vertical="center"/>
    </xf>
    <xf numFmtId="38" fontId="5" fillId="0" borderId="7" xfId="6" applyFont="1" applyFill="1" applyBorder="1" applyAlignment="1" applyProtection="1">
      <alignment horizontal="center" vertical="center"/>
    </xf>
    <xf numFmtId="176" fontId="2" fillId="0" borderId="4" xfId="6" applyNumberFormat="1" applyFont="1" applyFill="1" applyBorder="1" applyAlignment="1" applyProtection="1">
      <alignment horizontal="center" vertical="center" shrinkToFit="1"/>
    </xf>
    <xf numFmtId="176" fontId="2" fillId="0" borderId="5" xfId="6" applyNumberFormat="1" applyFont="1" applyFill="1" applyBorder="1" applyAlignment="1" applyProtection="1">
      <alignment horizontal="center" vertical="center" shrinkToFit="1"/>
    </xf>
    <xf numFmtId="176" fontId="2" fillId="0" borderId="6" xfId="6" applyNumberFormat="1" applyFont="1" applyFill="1" applyBorder="1" applyAlignment="1" applyProtection="1">
      <alignment horizontal="center" vertical="center" shrinkToFit="1"/>
    </xf>
    <xf numFmtId="0" fontId="20" fillId="0" borderId="4" xfId="7" applyFont="1" applyFill="1" applyBorder="1" applyAlignment="1" applyProtection="1">
      <alignment horizontal="center" vertical="center" shrinkToFit="1"/>
    </xf>
    <xf numFmtId="0" fontId="20" fillId="0" borderId="5" xfId="7" applyFont="1" applyFill="1" applyBorder="1" applyAlignment="1" applyProtection="1">
      <alignment horizontal="center" vertical="center" shrinkToFit="1"/>
    </xf>
    <xf numFmtId="0" fontId="20" fillId="0" borderId="6" xfId="7" applyFont="1" applyFill="1" applyBorder="1" applyAlignment="1" applyProtection="1">
      <alignment horizontal="center" vertical="center" shrinkToFit="1"/>
    </xf>
    <xf numFmtId="0" fontId="19" fillId="0" borderId="4" xfId="4" applyFont="1" applyBorder="1" applyAlignment="1" applyProtection="1">
      <alignment vertical="center" shrinkToFit="1"/>
    </xf>
    <xf numFmtId="0" fontId="19" fillId="0" borderId="6" xfId="4" applyFont="1" applyBorder="1" applyAlignment="1" applyProtection="1">
      <alignment vertical="center" shrinkToFit="1"/>
    </xf>
    <xf numFmtId="0" fontId="9" fillId="0" borderId="2" xfId="2" applyFont="1" applyBorder="1" applyAlignment="1" applyProtection="1">
      <alignment horizontal="left" vertical="center"/>
    </xf>
    <xf numFmtId="0" fontId="9" fillId="0" borderId="0" xfId="2" applyFont="1" applyAlignment="1" applyProtection="1">
      <alignment horizontal="left" vertical="center"/>
    </xf>
    <xf numFmtId="38" fontId="5" fillId="0" borderId="4" xfId="6" applyFont="1" applyFill="1" applyBorder="1" applyAlignment="1" applyProtection="1">
      <alignment horizontal="center" vertical="center"/>
    </xf>
    <xf numFmtId="38" fontId="5" fillId="0" borderId="6" xfId="6" applyFont="1" applyFill="1" applyBorder="1" applyAlignment="1" applyProtection="1">
      <alignment horizontal="center" vertical="center"/>
    </xf>
    <xf numFmtId="38" fontId="13" fillId="8" borderId="68" xfId="6" applyFont="1" applyFill="1" applyBorder="1" applyAlignment="1" applyProtection="1">
      <alignment horizontal="center" vertical="center" wrapText="1"/>
    </xf>
    <xf numFmtId="38" fontId="13" fillId="8" borderId="42" xfId="6" applyFont="1" applyFill="1" applyBorder="1" applyAlignment="1" applyProtection="1">
      <alignment horizontal="center" vertical="center"/>
    </xf>
    <xf numFmtId="38" fontId="5" fillId="5" borderId="3" xfId="6" applyFont="1" applyFill="1" applyBorder="1" applyAlignment="1" applyProtection="1">
      <alignment horizontal="center" vertical="center"/>
    </xf>
    <xf numFmtId="38" fontId="5" fillId="5" borderId="4" xfId="6" applyFont="1" applyFill="1" applyBorder="1" applyAlignment="1" applyProtection="1">
      <alignment horizontal="center" vertical="center"/>
    </xf>
    <xf numFmtId="38" fontId="5" fillId="5" borderId="5" xfId="6" applyFont="1" applyFill="1" applyBorder="1" applyAlignment="1" applyProtection="1">
      <alignment horizontal="center" vertical="center"/>
    </xf>
    <xf numFmtId="38" fontId="5" fillId="5" borderId="6" xfId="6" applyFont="1" applyFill="1" applyBorder="1" applyAlignment="1" applyProtection="1">
      <alignment horizontal="center" vertical="center"/>
    </xf>
    <xf numFmtId="38" fontId="5" fillId="0" borderId="3" xfId="6" applyFont="1" applyFill="1" applyBorder="1" applyAlignment="1" applyProtection="1">
      <alignment horizontal="center" vertical="center"/>
    </xf>
    <xf numFmtId="0" fontId="8" fillId="0" borderId="10" xfId="5" applyFont="1" applyBorder="1" applyAlignment="1" applyProtection="1">
      <alignment vertical="center" textRotation="255"/>
    </xf>
    <xf numFmtId="0" fontId="8" fillId="0" borderId="13" xfId="5" applyFont="1" applyBorder="1" applyAlignment="1" applyProtection="1">
      <alignment vertical="center" textRotation="255"/>
    </xf>
    <xf numFmtId="176" fontId="2" fillId="0" borderId="11" xfId="6" applyNumberFormat="1" applyFont="1" applyFill="1" applyBorder="1" applyAlignment="1" applyProtection="1">
      <alignment horizontal="center" vertical="center" shrinkToFit="1"/>
    </xf>
    <xf numFmtId="176" fontId="2" fillId="0" borderId="98" xfId="6" applyNumberFormat="1" applyFont="1" applyFill="1" applyBorder="1" applyAlignment="1" applyProtection="1">
      <alignment horizontal="center" vertical="center" shrinkToFit="1"/>
    </xf>
    <xf numFmtId="176" fontId="2" fillId="0" borderId="99" xfId="6" applyNumberFormat="1" applyFont="1" applyFill="1" applyBorder="1" applyAlignment="1" applyProtection="1">
      <alignment horizontal="center" vertical="center" shrinkToFit="1"/>
    </xf>
    <xf numFmtId="176" fontId="2" fillId="0" borderId="14" xfId="6" applyNumberFormat="1" applyFont="1" applyFill="1" applyBorder="1" applyAlignment="1" applyProtection="1">
      <alignment horizontal="center" vertical="center" shrinkToFit="1"/>
    </xf>
    <xf numFmtId="176" fontId="2" fillId="0" borderId="100" xfId="6" applyNumberFormat="1" applyFont="1" applyFill="1" applyBorder="1" applyAlignment="1" applyProtection="1">
      <alignment horizontal="center" vertical="center" shrinkToFit="1"/>
    </xf>
    <xf numFmtId="176" fontId="2" fillId="0" borderId="101" xfId="6" applyNumberFormat="1" applyFont="1" applyFill="1" applyBorder="1" applyAlignment="1" applyProtection="1">
      <alignment horizontal="center" vertical="center" shrinkToFit="1"/>
    </xf>
    <xf numFmtId="176" fontId="2" fillId="0" borderId="16" xfId="6" applyNumberFormat="1" applyFont="1" applyFill="1" applyBorder="1" applyAlignment="1" applyProtection="1">
      <alignment horizontal="center" vertical="center" shrinkToFit="1"/>
    </xf>
    <xf numFmtId="176" fontId="2" fillId="0" borderId="102" xfId="6" applyNumberFormat="1" applyFont="1" applyFill="1" applyBorder="1" applyAlignment="1" applyProtection="1">
      <alignment horizontal="center" vertical="center" shrinkToFit="1"/>
    </xf>
    <xf numFmtId="176" fontId="2" fillId="0" borderId="103" xfId="6" applyNumberFormat="1" applyFont="1" applyFill="1" applyBorder="1" applyAlignment="1" applyProtection="1">
      <alignment horizontal="center" vertical="center" shrinkToFit="1"/>
    </xf>
    <xf numFmtId="176" fontId="2" fillId="0" borderId="18" xfId="6" applyNumberFormat="1" applyFont="1" applyFill="1" applyBorder="1" applyAlignment="1" applyProtection="1">
      <alignment horizontal="center" vertical="center" shrinkToFit="1"/>
    </xf>
    <xf numFmtId="176" fontId="2" fillId="0" borderId="19" xfId="6" applyNumberFormat="1" applyFont="1" applyFill="1" applyBorder="1" applyAlignment="1" applyProtection="1">
      <alignment horizontal="center" vertical="center" shrinkToFit="1"/>
    </xf>
    <xf numFmtId="176" fontId="2" fillId="0" borderId="107" xfId="6" applyNumberFormat="1" applyFont="1" applyFill="1" applyBorder="1" applyAlignment="1" applyProtection="1">
      <alignment horizontal="center" vertical="center" shrinkToFit="1"/>
    </xf>
    <xf numFmtId="38" fontId="5" fillId="0" borderId="10" xfId="6" applyFont="1" applyFill="1" applyBorder="1" applyAlignment="1" applyProtection="1">
      <alignment horizontal="center" vertical="center"/>
    </xf>
    <xf numFmtId="176" fontId="2" fillId="0" borderId="104" xfId="6" applyNumberFormat="1" applyFont="1" applyFill="1" applyBorder="1" applyAlignment="1" applyProtection="1">
      <alignment horizontal="center" vertical="center" shrinkToFit="1"/>
    </xf>
    <xf numFmtId="176" fontId="2" fillId="0" borderId="105" xfId="6" applyNumberFormat="1" applyFont="1" applyFill="1" applyBorder="1" applyAlignment="1" applyProtection="1">
      <alignment horizontal="center" vertical="center" shrinkToFit="1"/>
    </xf>
    <xf numFmtId="176" fontId="2" fillId="0" borderId="106" xfId="6" applyNumberFormat="1" applyFont="1" applyFill="1" applyBorder="1" applyAlignment="1" applyProtection="1">
      <alignment horizontal="center" vertical="center" shrinkToFit="1"/>
    </xf>
    <xf numFmtId="38" fontId="5" fillId="0" borderId="18" xfId="6" applyFont="1" applyFill="1" applyBorder="1" applyAlignment="1" applyProtection="1">
      <alignment horizontal="center" vertical="center"/>
    </xf>
    <xf numFmtId="38" fontId="5" fillId="0" borderId="19" xfId="6" applyFont="1" applyBorder="1" applyProtection="1">
      <alignment vertical="center"/>
    </xf>
    <xf numFmtId="0" fontId="6" fillId="0" borderId="20" xfId="5" applyFont="1" applyBorder="1" applyAlignment="1" applyProtection="1">
      <alignment horizontal="center" vertical="center"/>
    </xf>
    <xf numFmtId="0" fontId="6" fillId="0" borderId="96" xfId="5" applyFont="1" applyBorder="1" applyAlignment="1" applyProtection="1">
      <alignment horizontal="center" vertical="center"/>
    </xf>
    <xf numFmtId="38" fontId="9" fillId="0" borderId="10" xfId="6" applyFont="1" applyFill="1" applyBorder="1" applyAlignment="1" applyProtection="1">
      <alignment horizontal="center" vertical="center" shrinkToFit="1"/>
    </xf>
    <xf numFmtId="38" fontId="9" fillId="0" borderId="9" xfId="6" applyFont="1" applyFill="1" applyBorder="1" applyAlignment="1" applyProtection="1">
      <alignment horizontal="center" vertical="center" shrinkToFit="1"/>
    </xf>
    <xf numFmtId="38" fontId="5" fillId="0" borderId="68" xfId="6" applyFont="1" applyFill="1" applyBorder="1" applyAlignment="1" applyProtection="1">
      <alignment horizontal="center" vertical="center" wrapText="1"/>
    </xf>
    <xf numFmtId="38" fontId="5" fillId="0" borderId="42" xfId="6" applyFont="1" applyFill="1" applyBorder="1" applyAlignment="1" applyProtection="1">
      <alignment horizontal="center" vertical="center"/>
    </xf>
    <xf numFmtId="38" fontId="5" fillId="0" borderId="9" xfId="6" applyFont="1" applyFill="1" applyBorder="1" applyAlignment="1" applyProtection="1">
      <alignment horizontal="center" vertical="center"/>
    </xf>
    <xf numFmtId="38" fontId="5" fillId="0" borderId="7" xfId="6" applyFont="1" applyFill="1" applyBorder="1" applyAlignment="1" applyProtection="1">
      <alignment horizontal="center" vertical="center" textRotation="255"/>
    </xf>
    <xf numFmtId="38" fontId="5" fillId="0" borderId="20" xfId="6" applyFont="1" applyFill="1" applyBorder="1" applyAlignment="1" applyProtection="1">
      <alignment horizontal="center" vertical="center" textRotation="255"/>
    </xf>
    <xf numFmtId="38" fontId="5" fillId="0" borderId="13" xfId="6" applyFont="1" applyFill="1" applyBorder="1" applyAlignment="1" applyProtection="1">
      <alignment horizontal="center" vertical="center" textRotation="255"/>
    </xf>
    <xf numFmtId="0" fontId="2" fillId="0" borderId="19" xfId="5" applyFont="1" applyFill="1" applyBorder="1" applyAlignment="1" applyProtection="1">
      <alignment vertical="center"/>
    </xf>
    <xf numFmtId="0" fontId="21" fillId="3" borderId="4" xfId="7" applyFont="1" applyFill="1" applyBorder="1" applyAlignment="1" applyProtection="1">
      <alignment horizontal="center" vertical="center" shrinkToFit="1"/>
    </xf>
    <xf numFmtId="0" fontId="21" fillId="3" borderId="5" xfId="7" applyFont="1" applyFill="1" applyBorder="1" applyAlignment="1" applyProtection="1">
      <alignment horizontal="center" vertical="center" shrinkToFit="1"/>
    </xf>
    <xf numFmtId="0" fontId="21" fillId="3" borderId="6" xfId="7" applyFont="1" applyFill="1" applyBorder="1" applyAlignment="1" applyProtection="1">
      <alignment horizontal="center" vertical="center" shrinkToFit="1"/>
    </xf>
    <xf numFmtId="0" fontId="26" fillId="0" borderId="0" xfId="7" applyFont="1" applyFill="1" applyAlignment="1" applyProtection="1">
      <alignment horizontal="left" vertical="center" shrinkToFit="1"/>
    </xf>
    <xf numFmtId="0" fontId="26" fillId="0" borderId="111" xfId="7" applyFont="1" applyFill="1" applyBorder="1" applyAlignment="1" applyProtection="1">
      <alignment horizontal="left" vertical="center" shrinkToFit="1"/>
    </xf>
    <xf numFmtId="0" fontId="6" fillId="4" borderId="4" xfId="7" applyFont="1" applyFill="1" applyBorder="1" applyAlignment="1" applyProtection="1">
      <alignment horizontal="center" vertical="center" shrinkToFit="1"/>
    </xf>
    <xf numFmtId="0" fontId="6" fillId="4" borderId="5" xfId="7" applyFont="1" applyFill="1" applyBorder="1" applyAlignment="1" applyProtection="1">
      <alignment horizontal="center" vertical="center" shrinkToFit="1"/>
    </xf>
    <xf numFmtId="0" fontId="6" fillId="4" borderId="6" xfId="7" applyFont="1" applyFill="1" applyBorder="1" applyAlignment="1" applyProtection="1">
      <alignment horizontal="center" vertical="center" shrinkToFit="1"/>
    </xf>
    <xf numFmtId="0" fontId="21" fillId="3" borderId="4" xfId="7" applyFont="1" applyFill="1" applyBorder="1" applyAlignment="1" applyProtection="1">
      <alignment horizontal="center" vertical="center"/>
    </xf>
    <xf numFmtId="0" fontId="21" fillId="3" borderId="5" xfId="7" applyFont="1" applyFill="1" applyBorder="1" applyAlignment="1" applyProtection="1">
      <alignment horizontal="center" vertical="center"/>
    </xf>
    <xf numFmtId="0" fontId="21" fillId="3" borderId="6" xfId="7" applyFont="1" applyFill="1" applyBorder="1" applyAlignment="1" applyProtection="1">
      <alignment horizontal="center" vertical="center"/>
    </xf>
    <xf numFmtId="0" fontId="21" fillId="0" borderId="4" xfId="7" applyFont="1" applyFill="1" applyBorder="1" applyAlignment="1" applyProtection="1">
      <alignment horizontal="center" vertical="center"/>
    </xf>
    <xf numFmtId="0" fontId="21" fillId="0" borderId="5" xfId="7" applyFont="1" applyFill="1" applyBorder="1" applyAlignment="1" applyProtection="1">
      <alignment horizontal="center" vertical="center"/>
    </xf>
    <xf numFmtId="0" fontId="21" fillId="0" borderId="6" xfId="7" applyFont="1" applyFill="1" applyBorder="1" applyAlignment="1" applyProtection="1">
      <alignment horizontal="center" vertical="center"/>
    </xf>
    <xf numFmtId="0" fontId="9" fillId="5" borderId="64" xfId="11" applyFont="1" applyFill="1" applyBorder="1" applyAlignment="1" applyProtection="1">
      <alignment horizontal="center" vertical="center"/>
    </xf>
    <xf numFmtId="0" fontId="9" fillId="5" borderId="72" xfId="11" applyFont="1" applyFill="1" applyBorder="1" applyAlignment="1" applyProtection="1">
      <alignment horizontal="center" vertical="center"/>
    </xf>
    <xf numFmtId="0" fontId="9" fillId="5" borderId="35" xfId="11" applyFont="1" applyFill="1" applyBorder="1" applyAlignment="1" applyProtection="1">
      <alignment horizontal="center" vertical="center"/>
    </xf>
    <xf numFmtId="0" fontId="9" fillId="5" borderId="36" xfId="11" applyFont="1" applyFill="1" applyBorder="1" applyAlignment="1" applyProtection="1">
      <alignment horizontal="center" vertical="center"/>
    </xf>
    <xf numFmtId="38" fontId="5" fillId="0" borderId="70" xfId="6" applyFont="1" applyFill="1" applyBorder="1" applyAlignment="1" applyProtection="1">
      <alignment horizontal="center" vertical="center"/>
    </xf>
    <xf numFmtId="38" fontId="5" fillId="0" borderId="5" xfId="6" applyFont="1" applyFill="1" applyBorder="1" applyAlignment="1" applyProtection="1">
      <alignment horizontal="center" vertical="center"/>
    </xf>
    <xf numFmtId="38" fontId="5" fillId="0" borderId="93" xfId="1" applyFont="1" applyFill="1" applyBorder="1" applyAlignment="1" applyProtection="1">
      <alignment horizontal="center" vertical="center"/>
    </xf>
    <xf numFmtId="38" fontId="5" fillId="0" borderId="94" xfId="1" applyFont="1" applyFill="1" applyBorder="1" applyAlignment="1" applyProtection="1">
      <alignment horizontal="center" vertical="center"/>
    </xf>
    <xf numFmtId="38" fontId="5" fillId="0" borderId="95" xfId="1" applyFont="1" applyFill="1" applyBorder="1" applyAlignment="1" applyProtection="1">
      <alignment horizontal="center" vertical="center"/>
    </xf>
    <xf numFmtId="0" fontId="8" fillId="0" borderId="55" xfId="5" applyFont="1" applyBorder="1" applyAlignment="1" applyProtection="1">
      <alignment horizontal="center" vertical="center" textRotation="255"/>
    </xf>
    <xf numFmtId="0" fontId="8" fillId="0" borderId="0" xfId="5" applyFont="1" applyBorder="1" applyAlignment="1" applyProtection="1">
      <alignment horizontal="center" vertical="center" textRotation="255"/>
    </xf>
    <xf numFmtId="38" fontId="5" fillId="0" borderId="109" xfId="6" applyFont="1" applyFill="1" applyBorder="1" applyAlignment="1" applyProtection="1">
      <alignment horizontal="center" vertical="center"/>
    </xf>
    <xf numFmtId="38" fontId="5" fillId="0" borderId="110" xfId="6" applyFont="1" applyFill="1" applyBorder="1" applyAlignment="1" applyProtection="1">
      <alignment horizontal="center" vertical="center"/>
    </xf>
    <xf numFmtId="38" fontId="5" fillId="0" borderId="68" xfId="6" applyFont="1" applyFill="1" applyBorder="1" applyAlignment="1" applyProtection="1">
      <alignment horizontal="center" vertical="center"/>
    </xf>
    <xf numFmtId="38" fontId="5" fillId="0" borderId="41" xfId="6" applyFont="1" applyFill="1" applyBorder="1" applyAlignment="1" applyProtection="1">
      <alignment horizontal="center" vertical="center"/>
    </xf>
    <xf numFmtId="0" fontId="9" fillId="5" borderId="59" xfId="11" applyFont="1" applyFill="1" applyBorder="1" applyAlignment="1" applyProtection="1">
      <alignment horizontal="center" vertical="center"/>
    </xf>
    <xf numFmtId="0" fontId="9" fillId="5" borderId="60" xfId="11" applyFont="1" applyFill="1" applyBorder="1" applyAlignment="1" applyProtection="1">
      <alignment horizontal="center" vertical="center"/>
    </xf>
    <xf numFmtId="38" fontId="6" fillId="3" borderId="68" xfId="1" applyFont="1" applyFill="1" applyBorder="1" applyAlignment="1" applyProtection="1">
      <alignment horizontal="center" vertical="center"/>
    </xf>
    <xf numFmtId="38" fontId="6" fillId="3" borderId="41" xfId="1" applyFont="1" applyFill="1" applyBorder="1" applyAlignment="1" applyProtection="1">
      <alignment horizontal="center" vertical="center"/>
    </xf>
    <xf numFmtId="38" fontId="6" fillId="3" borderId="83" xfId="1" applyFont="1" applyFill="1" applyBorder="1" applyAlignment="1" applyProtection="1">
      <alignment horizontal="center" vertical="center"/>
    </xf>
    <xf numFmtId="38" fontId="21" fillId="3" borderId="84" xfId="1" applyFont="1" applyFill="1" applyBorder="1" applyAlignment="1" applyProtection="1">
      <alignment horizontal="center" vertical="center"/>
    </xf>
    <xf numFmtId="38" fontId="21" fillId="3" borderId="85" xfId="1" applyFont="1" applyFill="1" applyBorder="1" applyAlignment="1" applyProtection="1">
      <alignment horizontal="center" vertical="center"/>
    </xf>
  </cellXfs>
  <cellStyles count="13">
    <cellStyle name="パーセント" xfId="12" builtinId="5"/>
    <cellStyle name="桁区切り" xfId="1" builtinId="6"/>
    <cellStyle name="桁区切り 2 2" xfId="9"/>
    <cellStyle name="桁区切り 2 2 2" xfId="10"/>
    <cellStyle name="桁区切り 2 3" xfId="3"/>
    <cellStyle name="桁区切り 3" xfId="6"/>
    <cellStyle name="標準" xfId="0" builtinId="0"/>
    <cellStyle name="標準 2" xfId="7"/>
    <cellStyle name="標準 3" xfId="4"/>
    <cellStyle name="標準 3 2" xfId="2"/>
    <cellStyle name="標準 6 3" xfId="8"/>
    <cellStyle name="標準 7" xfId="11"/>
    <cellStyle name="標準 8" xfId="5"/>
  </cellStyles>
  <dxfs count="6">
    <dxf>
      <fill>
        <patternFill>
          <bgColor theme="7" tint="0.59996337778862885"/>
        </patternFill>
      </fill>
    </dxf>
    <dxf>
      <fill>
        <patternFill>
          <bgColor theme="7" tint="0.59996337778862885"/>
        </patternFill>
      </fill>
    </dxf>
    <dxf>
      <font>
        <color rgb="FF9C6500"/>
      </font>
      <fill>
        <patternFill>
          <bgColor rgb="FFFFEB9C"/>
        </patternFill>
      </fill>
    </dxf>
    <dxf>
      <fill>
        <patternFill>
          <bgColor theme="7" tint="0.59996337778862885"/>
        </patternFill>
      </fill>
    </dxf>
    <dxf>
      <fill>
        <patternFill>
          <bgColor theme="7" tint="0.59996337778862885"/>
        </patternFill>
      </fill>
    </dxf>
    <dxf>
      <font>
        <color rgb="FF9C6500"/>
      </font>
      <fill>
        <patternFill>
          <bgColor rgb="FFFFEB9C"/>
        </patternFill>
      </fill>
    </dxf>
  </dxfs>
  <tableStyles count="0" defaultTableStyle="TableStyleMedium2" defaultPivotStyle="PivotStyleLight16"/>
  <colors>
    <mruColors>
      <color rgb="FFC0C0C0"/>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1114426</xdr:colOff>
      <xdr:row>0</xdr:row>
      <xdr:rowOff>161925</xdr:rowOff>
    </xdr:from>
    <xdr:to>
      <xdr:col>2</xdr:col>
      <xdr:colOff>2752726</xdr:colOff>
      <xdr:row>2</xdr:row>
      <xdr:rowOff>57150</xdr:rowOff>
    </xdr:to>
    <xdr:sp macro="" textlink="">
      <xdr:nvSpPr>
        <xdr:cNvPr id="2" name="角丸四角形吹き出し 1"/>
        <xdr:cNvSpPr/>
      </xdr:nvSpPr>
      <xdr:spPr>
        <a:xfrm>
          <a:off x="1771651" y="161925"/>
          <a:ext cx="1638300" cy="238125"/>
        </a:xfrm>
        <a:prstGeom prst="wedgeRoundRectCallout">
          <a:avLst>
            <a:gd name="adj1" fmla="val 70966"/>
            <a:gd name="adj2" fmla="val -8624"/>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それぞれ記入してください。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76200</xdr:colOff>
      <xdr:row>1</xdr:row>
      <xdr:rowOff>66676</xdr:rowOff>
    </xdr:from>
    <xdr:to>
      <xdr:col>2</xdr:col>
      <xdr:colOff>542925</xdr:colOff>
      <xdr:row>3</xdr:row>
      <xdr:rowOff>85726</xdr:rowOff>
    </xdr:to>
    <xdr:sp macro="" textlink="">
      <xdr:nvSpPr>
        <xdr:cNvPr id="3" name="テキスト ボックス 2"/>
        <xdr:cNvSpPr txBox="1"/>
      </xdr:nvSpPr>
      <xdr:spPr>
        <a:xfrm>
          <a:off x="76200" y="238126"/>
          <a:ext cx="1123950" cy="3619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a:t>
          </a:r>
          <a:r>
            <a:rPr kumimoji="1" lang="ja-JP" altLang="en-US" sz="1600">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2</xdr:col>
      <xdr:colOff>114301</xdr:colOff>
      <xdr:row>8</xdr:row>
      <xdr:rowOff>152400</xdr:rowOff>
    </xdr:from>
    <xdr:to>
      <xdr:col>3</xdr:col>
      <xdr:colOff>1276350</xdr:colOff>
      <xdr:row>14</xdr:row>
      <xdr:rowOff>123825</xdr:rowOff>
    </xdr:to>
    <xdr:sp macro="" textlink="">
      <xdr:nvSpPr>
        <xdr:cNvPr id="4" name="角丸四角形吹き出し 3"/>
        <xdr:cNvSpPr/>
      </xdr:nvSpPr>
      <xdr:spPr>
        <a:xfrm>
          <a:off x="771526" y="1524000"/>
          <a:ext cx="4133849" cy="1000125"/>
        </a:xfrm>
        <a:prstGeom prst="wedgeRoundRectCallout">
          <a:avLst>
            <a:gd name="adj1" fmla="val -33991"/>
            <a:gd name="adj2" fmla="val -70186"/>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団体の消費税等仕入控除税額の取扱いを選択してください。</a:t>
          </a:r>
          <a:endParaRPr lang="en-US" altLang="ja-JP" sz="800" u="none" kern="100">
            <a:solidFill>
              <a:srgbClr val="FF0000"/>
            </a:solidFill>
            <a:effectLst/>
            <a:ea typeface="ＭＳ ゴシック" panose="020B0609070205080204" pitchFamily="49" charset="-128"/>
            <a:cs typeface="Times New Roman" panose="02020603050405020304" pitchFamily="18" charset="0"/>
          </a:endParaRPr>
        </a:p>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ア　課税事業者</a:t>
          </a:r>
        </a:p>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イ　簡易課税事業者又は免税事業者</a:t>
          </a:r>
        </a:p>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ウ　課税事業者であるが、消費税額の控除の特例が適用される事業者</a:t>
          </a:r>
        </a:p>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エ　課税事業者であるが、事業完了後の報告及び返還を希望する事業者</a:t>
          </a:r>
          <a:endParaRPr lang="en-US" altLang="ja-JP" sz="800" u="none" kern="100">
            <a:solidFill>
              <a:srgbClr val="FF0000"/>
            </a:solidFill>
            <a:effectLst/>
            <a:ea typeface="ＭＳ ゴシック" panose="020B0609070205080204" pitchFamily="49" charset="-128"/>
            <a:cs typeface="Times New Roman" panose="02020603050405020304" pitchFamily="18" charset="0"/>
          </a:endParaRPr>
        </a:p>
        <a:p>
          <a:pPr algn="l">
            <a:lnSpc>
              <a:spcPts val="1200"/>
            </a:lnSpc>
            <a:spcAft>
              <a:spcPts val="0"/>
            </a:spcAft>
          </a:pP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4</xdr:col>
      <xdr:colOff>114301</xdr:colOff>
      <xdr:row>17</xdr:row>
      <xdr:rowOff>0</xdr:rowOff>
    </xdr:from>
    <xdr:to>
      <xdr:col>7</xdr:col>
      <xdr:colOff>9525</xdr:colOff>
      <xdr:row>21</xdr:row>
      <xdr:rowOff>57150</xdr:rowOff>
    </xdr:to>
    <xdr:sp macro="" textlink="">
      <xdr:nvSpPr>
        <xdr:cNvPr id="5" name="角丸四角形吹き出し 4"/>
        <xdr:cNvSpPr/>
      </xdr:nvSpPr>
      <xdr:spPr>
        <a:xfrm>
          <a:off x="5286376" y="3114675"/>
          <a:ext cx="1809749" cy="1009650"/>
        </a:xfrm>
        <a:prstGeom prst="wedgeRoundRectCallout">
          <a:avLst>
            <a:gd name="adj1" fmla="val -57752"/>
            <a:gd name="adj2" fmla="val -62220"/>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応募可能上限額が上に自動計算されますので、その範囲内の金額を記入してください（千円未満は切り捨てとなります）。</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4</xdr:col>
      <xdr:colOff>123824</xdr:colOff>
      <xdr:row>22</xdr:row>
      <xdr:rowOff>219075</xdr:rowOff>
    </xdr:from>
    <xdr:to>
      <xdr:col>7</xdr:col>
      <xdr:colOff>447674</xdr:colOff>
      <xdr:row>26</xdr:row>
      <xdr:rowOff>114300</xdr:rowOff>
    </xdr:to>
    <xdr:sp macro="" textlink="">
      <xdr:nvSpPr>
        <xdr:cNvPr id="6" name="角丸四角形吹き出し 5"/>
        <xdr:cNvSpPr/>
      </xdr:nvSpPr>
      <xdr:spPr>
        <a:xfrm>
          <a:off x="5295899" y="4524375"/>
          <a:ext cx="2238375" cy="847725"/>
        </a:xfrm>
        <a:prstGeom prst="wedgeRoundRectCallout">
          <a:avLst>
            <a:gd name="adj1" fmla="val -54594"/>
            <a:gd name="adj2" fmla="val -96048"/>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共催者が一部経費を負担する場合は、負担する金額を記入してください。</a:t>
          </a:r>
          <a:endParaRPr lang="en-US" altLang="ja-JP" sz="800" u="none" kern="100">
            <a:solidFill>
              <a:srgbClr val="FF0000"/>
            </a:solidFill>
            <a:effectLst/>
            <a:ea typeface="ＭＳ ゴシック" panose="020B0609070205080204" pitchFamily="49" charset="-128"/>
            <a:cs typeface="Times New Roman" panose="02020603050405020304" pitchFamily="18" charset="0"/>
          </a:endParaRPr>
        </a:p>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（共催者が直接支出する経費は補助対象外となるためご注意ください）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4</xdr:col>
      <xdr:colOff>381001</xdr:colOff>
      <xdr:row>5</xdr:row>
      <xdr:rowOff>19050</xdr:rowOff>
    </xdr:from>
    <xdr:to>
      <xdr:col>7</xdr:col>
      <xdr:colOff>638175</xdr:colOff>
      <xdr:row>8</xdr:row>
      <xdr:rowOff>123824</xdr:rowOff>
    </xdr:to>
    <xdr:sp macro="" textlink="">
      <xdr:nvSpPr>
        <xdr:cNvPr id="7" name="角丸四角形吹き出し 6"/>
        <xdr:cNvSpPr/>
      </xdr:nvSpPr>
      <xdr:spPr>
        <a:xfrm>
          <a:off x="5429251" y="876300"/>
          <a:ext cx="2257424" cy="619124"/>
        </a:xfrm>
        <a:prstGeom prst="wedgeRoundRectCallout">
          <a:avLst>
            <a:gd name="adj1" fmla="val 1687"/>
            <a:gd name="adj2" fmla="val 82414"/>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補助率の調整要件に該当し、別紙２に詳細を記載した項目がある場合は、プルダウンより○を選択してください。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4</xdr:col>
      <xdr:colOff>266700</xdr:colOff>
      <xdr:row>34</xdr:row>
      <xdr:rowOff>28575</xdr:rowOff>
    </xdr:from>
    <xdr:to>
      <xdr:col>7</xdr:col>
      <xdr:colOff>409575</xdr:colOff>
      <xdr:row>38</xdr:row>
      <xdr:rowOff>171450</xdr:rowOff>
    </xdr:to>
    <xdr:sp macro="" textlink="">
      <xdr:nvSpPr>
        <xdr:cNvPr id="8" name="角丸四角形 7"/>
        <xdr:cNvSpPr/>
      </xdr:nvSpPr>
      <xdr:spPr>
        <a:xfrm>
          <a:off x="5314950" y="7191375"/>
          <a:ext cx="2143125" cy="1095375"/>
        </a:xfrm>
        <a:prstGeom prst="round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latin typeface="ＭＳ ゴシック" panose="020B0609070205080204" pitchFamily="49" charset="-128"/>
              <a:ea typeface="ＭＳ ゴシック" panose="020B0609070205080204" pitchFamily="49" charset="-128"/>
            </a:rPr>
            <a:t>内訳に記載した内容が自動で集計・転記されますので、ご確認ください。</a:t>
          </a:r>
        </a:p>
      </xdr:txBody>
    </xdr:sp>
    <xdr:clientData/>
  </xdr:twoCellAnchor>
  <xdr:twoCellAnchor>
    <xdr:from>
      <xdr:col>2</xdr:col>
      <xdr:colOff>1095375</xdr:colOff>
      <xdr:row>2</xdr:row>
      <xdr:rowOff>142875</xdr:rowOff>
    </xdr:from>
    <xdr:to>
      <xdr:col>2</xdr:col>
      <xdr:colOff>2790826</xdr:colOff>
      <xdr:row>5</xdr:row>
      <xdr:rowOff>76200</xdr:rowOff>
    </xdr:to>
    <xdr:sp macro="" textlink="">
      <xdr:nvSpPr>
        <xdr:cNvPr id="9" name="角丸四角形吹き出し 8"/>
        <xdr:cNvSpPr/>
      </xdr:nvSpPr>
      <xdr:spPr>
        <a:xfrm>
          <a:off x="1752600" y="485775"/>
          <a:ext cx="1695451" cy="447675"/>
        </a:xfrm>
        <a:prstGeom prst="wedgeRoundRectCallout">
          <a:avLst>
            <a:gd name="adj1" fmla="val 77146"/>
            <a:gd name="adj2" fmla="val -19262"/>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原則、出納業務の責任者の氏名をご記入ください。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0</xdr:row>
      <xdr:rowOff>66675</xdr:rowOff>
    </xdr:from>
    <xdr:to>
      <xdr:col>1</xdr:col>
      <xdr:colOff>1800225</xdr:colOff>
      <xdr:row>1</xdr:row>
      <xdr:rowOff>190500</xdr:rowOff>
    </xdr:to>
    <xdr:sp macro="" textlink="">
      <xdr:nvSpPr>
        <xdr:cNvPr id="2" name="テキスト ボックス 1"/>
        <xdr:cNvSpPr txBox="1"/>
      </xdr:nvSpPr>
      <xdr:spPr>
        <a:xfrm>
          <a:off x="1828800" y="66675"/>
          <a:ext cx="1123950" cy="3619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a:t>
          </a:r>
          <a:r>
            <a:rPr kumimoji="1" lang="ja-JP" altLang="en-US" sz="1600">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0</xdr:col>
      <xdr:colOff>190499</xdr:colOff>
      <xdr:row>8</xdr:row>
      <xdr:rowOff>152400</xdr:rowOff>
    </xdr:from>
    <xdr:to>
      <xdr:col>1</xdr:col>
      <xdr:colOff>419099</xdr:colOff>
      <xdr:row>10</xdr:row>
      <xdr:rowOff>152400</xdr:rowOff>
    </xdr:to>
    <xdr:sp macro="" textlink="">
      <xdr:nvSpPr>
        <xdr:cNvPr id="3" name="角丸四角形吹き出し 2"/>
        <xdr:cNvSpPr/>
      </xdr:nvSpPr>
      <xdr:spPr>
        <a:xfrm>
          <a:off x="190499" y="2009775"/>
          <a:ext cx="1381125" cy="476250"/>
        </a:xfrm>
        <a:prstGeom prst="wedgeRoundRectCallout">
          <a:avLst>
            <a:gd name="adj1" fmla="val -21428"/>
            <a:gd name="adj2" fmla="val -119125"/>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種別をプルダウンから選択してください。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1</xdr:col>
      <xdr:colOff>790574</xdr:colOff>
      <xdr:row>8</xdr:row>
      <xdr:rowOff>190500</xdr:rowOff>
    </xdr:from>
    <xdr:to>
      <xdr:col>6</xdr:col>
      <xdr:colOff>209550</xdr:colOff>
      <xdr:row>10</xdr:row>
      <xdr:rowOff>28575</xdr:rowOff>
    </xdr:to>
    <xdr:sp macro="" textlink="">
      <xdr:nvSpPr>
        <xdr:cNvPr id="4" name="角丸四角形吹き出し 3"/>
        <xdr:cNvSpPr/>
      </xdr:nvSpPr>
      <xdr:spPr>
        <a:xfrm>
          <a:off x="1943099" y="2047875"/>
          <a:ext cx="3438526" cy="314325"/>
        </a:xfrm>
        <a:prstGeom prst="wedgeRoundRectCallout">
          <a:avLst>
            <a:gd name="adj1" fmla="val -25306"/>
            <a:gd name="adj2" fmla="val -161549"/>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収入の内容、想定する数量・単価等を記入してください。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1085850</xdr:colOff>
      <xdr:row>0</xdr:row>
      <xdr:rowOff>47625</xdr:rowOff>
    </xdr:from>
    <xdr:to>
      <xdr:col>1</xdr:col>
      <xdr:colOff>2209800</xdr:colOff>
      <xdr:row>1</xdr:row>
      <xdr:rowOff>171450</xdr:rowOff>
    </xdr:to>
    <xdr:sp macro="" textlink="">
      <xdr:nvSpPr>
        <xdr:cNvPr id="2" name="テキスト ボックス 1"/>
        <xdr:cNvSpPr txBox="1"/>
      </xdr:nvSpPr>
      <xdr:spPr>
        <a:xfrm>
          <a:off x="2238375" y="47625"/>
          <a:ext cx="1123950" cy="3619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a:t>
          </a:r>
          <a:r>
            <a:rPr kumimoji="1" lang="ja-JP" altLang="en-US" sz="1600">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0</xdr:col>
      <xdr:colOff>95249</xdr:colOff>
      <xdr:row>6</xdr:row>
      <xdr:rowOff>142875</xdr:rowOff>
    </xdr:from>
    <xdr:to>
      <xdr:col>1</xdr:col>
      <xdr:colOff>361949</xdr:colOff>
      <xdr:row>8</xdr:row>
      <xdr:rowOff>142875</xdr:rowOff>
    </xdr:to>
    <xdr:sp macro="" textlink="">
      <xdr:nvSpPr>
        <xdr:cNvPr id="3" name="角丸四角形吹き出し 2"/>
        <xdr:cNvSpPr/>
      </xdr:nvSpPr>
      <xdr:spPr>
        <a:xfrm>
          <a:off x="95249" y="1524000"/>
          <a:ext cx="1419225" cy="476250"/>
        </a:xfrm>
        <a:prstGeom prst="wedgeRoundRectCallout">
          <a:avLst>
            <a:gd name="adj1" fmla="val -11272"/>
            <a:gd name="adj2" fmla="val -175125"/>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種別をプルダウンから選択してください。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1</xdr:col>
      <xdr:colOff>2324100</xdr:colOff>
      <xdr:row>2</xdr:row>
      <xdr:rowOff>1</xdr:rowOff>
    </xdr:from>
    <xdr:to>
      <xdr:col>8</xdr:col>
      <xdr:colOff>923926</xdr:colOff>
      <xdr:row>3</xdr:row>
      <xdr:rowOff>47626</xdr:rowOff>
    </xdr:to>
    <xdr:sp macro="" textlink="">
      <xdr:nvSpPr>
        <xdr:cNvPr id="4" name="角丸四角形吹き出し 3"/>
        <xdr:cNvSpPr/>
      </xdr:nvSpPr>
      <xdr:spPr>
        <a:xfrm>
          <a:off x="3476625" y="476251"/>
          <a:ext cx="3438526" cy="285750"/>
        </a:xfrm>
        <a:prstGeom prst="wedgeRoundRectCallout">
          <a:avLst>
            <a:gd name="adj1" fmla="val -72952"/>
            <a:gd name="adj2" fmla="val 62693"/>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支出の内容、想定する数量・単価等を記入してください。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2</xdr:col>
      <xdr:colOff>342900</xdr:colOff>
      <xdr:row>19</xdr:row>
      <xdr:rowOff>9525</xdr:rowOff>
    </xdr:from>
    <xdr:to>
      <xdr:col>9</xdr:col>
      <xdr:colOff>619125</xdr:colOff>
      <xdr:row>20</xdr:row>
      <xdr:rowOff>28575</xdr:rowOff>
    </xdr:to>
    <xdr:sp macro="" textlink="">
      <xdr:nvSpPr>
        <xdr:cNvPr id="5" name="角丸四角形吹き出し 4"/>
        <xdr:cNvSpPr/>
      </xdr:nvSpPr>
      <xdr:spPr>
        <a:xfrm>
          <a:off x="3876675" y="4486275"/>
          <a:ext cx="3905250" cy="257175"/>
        </a:xfrm>
        <a:prstGeom prst="wedgeRoundRectCallout">
          <a:avLst>
            <a:gd name="adj1" fmla="val -72952"/>
            <a:gd name="adj2" fmla="val 62693"/>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委託費を計上する場合は、別シートの「委託費内訳」も作成してください。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2</xdr:col>
      <xdr:colOff>304801</xdr:colOff>
      <xdr:row>7</xdr:row>
      <xdr:rowOff>180974</xdr:rowOff>
    </xdr:from>
    <xdr:to>
      <xdr:col>8</xdr:col>
      <xdr:colOff>400051</xdr:colOff>
      <xdr:row>9</xdr:row>
      <xdr:rowOff>171449</xdr:rowOff>
    </xdr:to>
    <xdr:sp macro="" textlink="">
      <xdr:nvSpPr>
        <xdr:cNvPr id="7" name="角丸四角形吹き出し 6"/>
        <xdr:cNvSpPr/>
      </xdr:nvSpPr>
      <xdr:spPr>
        <a:xfrm>
          <a:off x="3838576" y="1800224"/>
          <a:ext cx="2552700" cy="466725"/>
        </a:xfrm>
        <a:prstGeom prst="wedgeRoundRectCallout">
          <a:avLst>
            <a:gd name="adj1" fmla="val -75197"/>
            <a:gd name="adj2" fmla="val 43982"/>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単価が異なる場合や、課税・非課税の取扱いが異なる場合は、行を分けてください。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3</xdr:col>
      <xdr:colOff>161925</xdr:colOff>
      <xdr:row>22</xdr:row>
      <xdr:rowOff>114300</xdr:rowOff>
    </xdr:from>
    <xdr:to>
      <xdr:col>8</xdr:col>
      <xdr:colOff>619125</xdr:colOff>
      <xdr:row>24</xdr:row>
      <xdr:rowOff>133350</xdr:rowOff>
    </xdr:to>
    <xdr:sp macro="" textlink="">
      <xdr:nvSpPr>
        <xdr:cNvPr id="10" name="角丸四角形吹き出し 9"/>
        <xdr:cNvSpPr/>
      </xdr:nvSpPr>
      <xdr:spPr>
        <a:xfrm>
          <a:off x="4171950" y="5305425"/>
          <a:ext cx="2438400" cy="495300"/>
        </a:xfrm>
        <a:prstGeom prst="wedgeRoundRectCallout">
          <a:avLst>
            <a:gd name="adj1" fmla="val -85843"/>
            <a:gd name="adj2" fmla="val 44267"/>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単価</a:t>
          </a:r>
          <a:r>
            <a:rPr lang="en-US" altLang="ja-JP" sz="800" u="none" kern="100">
              <a:solidFill>
                <a:srgbClr val="FF0000"/>
              </a:solidFill>
              <a:effectLst/>
              <a:ea typeface="ＭＳ ゴシック" panose="020B0609070205080204" pitchFamily="49" charset="-128"/>
              <a:cs typeface="Times New Roman" panose="02020603050405020304" pitchFamily="18" charset="0"/>
            </a:rPr>
            <a:t>×</a:t>
          </a:r>
          <a:r>
            <a:rPr lang="ja-JP" altLang="en-US" sz="800" u="none" kern="100">
              <a:solidFill>
                <a:srgbClr val="FF0000"/>
              </a:solidFill>
              <a:effectLst/>
              <a:ea typeface="ＭＳ ゴシック" panose="020B0609070205080204" pitchFamily="49" charset="-128"/>
              <a:cs typeface="Times New Roman" panose="02020603050405020304" pitchFamily="18" charset="0"/>
            </a:rPr>
            <a:t>数量での記載が困難な場合は、内訳欄に数量を記載してください。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8</xdr:col>
      <xdr:colOff>457201</xdr:colOff>
      <xdr:row>5</xdr:row>
      <xdr:rowOff>1</xdr:rowOff>
    </xdr:from>
    <xdr:to>
      <xdr:col>9</xdr:col>
      <xdr:colOff>742950</xdr:colOff>
      <xdr:row>7</xdr:row>
      <xdr:rowOff>190501</xdr:rowOff>
    </xdr:to>
    <xdr:sp macro="" textlink="">
      <xdr:nvSpPr>
        <xdr:cNvPr id="11" name="角丸四角形吹き出し 10"/>
        <xdr:cNvSpPr/>
      </xdr:nvSpPr>
      <xdr:spPr>
        <a:xfrm>
          <a:off x="6448426" y="1143001"/>
          <a:ext cx="1457324" cy="666750"/>
        </a:xfrm>
        <a:prstGeom prst="wedgeRoundRectCallout">
          <a:avLst>
            <a:gd name="adj1" fmla="val 85699"/>
            <a:gd name="adj2" fmla="val -89504"/>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課税対象外の経費については、プルダウンより○を付してください。</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8</xdr:col>
      <xdr:colOff>57150</xdr:colOff>
      <xdr:row>11</xdr:row>
      <xdr:rowOff>47624</xdr:rowOff>
    </xdr:from>
    <xdr:to>
      <xdr:col>9</xdr:col>
      <xdr:colOff>1019175</xdr:colOff>
      <xdr:row>14</xdr:row>
      <xdr:rowOff>142874</xdr:rowOff>
    </xdr:to>
    <xdr:sp macro="" textlink="">
      <xdr:nvSpPr>
        <xdr:cNvPr id="12" name="角丸四角形吹き出し 11"/>
        <xdr:cNvSpPr/>
      </xdr:nvSpPr>
      <xdr:spPr>
        <a:xfrm>
          <a:off x="6048375" y="2619374"/>
          <a:ext cx="2133600" cy="809625"/>
        </a:xfrm>
        <a:prstGeom prst="wedgeRoundRectCallout">
          <a:avLst>
            <a:gd name="adj1" fmla="val 79135"/>
            <a:gd name="adj2" fmla="val -263537"/>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軽減税率の対象となる経費については、プルダウンより○を付してください。（会議費を除く飲食に係る経費は原則補助対象外です）</a:t>
          </a:r>
          <a:endParaRPr lang="ja-JP" sz="1050" u="none"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67236</xdr:colOff>
      <xdr:row>2</xdr:row>
      <xdr:rowOff>47065</xdr:rowOff>
    </xdr:from>
    <xdr:to>
      <xdr:col>2</xdr:col>
      <xdr:colOff>714936</xdr:colOff>
      <xdr:row>3</xdr:row>
      <xdr:rowOff>176493</xdr:rowOff>
    </xdr:to>
    <xdr:sp macro="" textlink="">
      <xdr:nvSpPr>
        <xdr:cNvPr id="2" name="テキスト ボックス 1"/>
        <xdr:cNvSpPr txBox="1"/>
      </xdr:nvSpPr>
      <xdr:spPr>
        <a:xfrm>
          <a:off x="257736" y="523315"/>
          <a:ext cx="1123950" cy="36755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a:t>
          </a:r>
          <a:r>
            <a:rPr kumimoji="1" lang="ja-JP" altLang="en-US" sz="1600">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3</xdr:col>
      <xdr:colOff>828676</xdr:colOff>
      <xdr:row>2</xdr:row>
      <xdr:rowOff>28574</xdr:rowOff>
    </xdr:from>
    <xdr:to>
      <xdr:col>3</xdr:col>
      <xdr:colOff>3267076</xdr:colOff>
      <xdr:row>3</xdr:row>
      <xdr:rowOff>238124</xdr:rowOff>
    </xdr:to>
    <xdr:sp macro="" textlink="">
      <xdr:nvSpPr>
        <xdr:cNvPr id="3" name="角丸四角形吹き出し 2"/>
        <xdr:cNvSpPr/>
      </xdr:nvSpPr>
      <xdr:spPr>
        <a:xfrm>
          <a:off x="2257426" y="504824"/>
          <a:ext cx="2438400" cy="447675"/>
        </a:xfrm>
        <a:prstGeom prst="wedgeRoundRectCallout">
          <a:avLst>
            <a:gd name="adj1" fmla="val 60029"/>
            <a:gd name="adj2" fmla="val -32028"/>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それぞれ記入してください。委託先事業者が未定の場合はその旨を記載してください。</a:t>
          </a:r>
          <a:endParaRPr lang="en-US" altLang="ja-JP" sz="800" u="none" kern="100">
            <a:solidFill>
              <a:srgbClr val="FF0000"/>
            </a:solidFill>
            <a:effectLst/>
            <a:ea typeface="ＭＳ ゴシック" panose="020B0609070205080204" pitchFamily="49" charset="-128"/>
            <a:cs typeface="Times New Roman" panose="02020603050405020304" pitchFamily="18" charset="0"/>
          </a:endParaRPr>
        </a:p>
      </xdr:txBody>
    </xdr:sp>
    <xdr:clientData/>
  </xdr:twoCellAnchor>
  <xdr:twoCellAnchor>
    <xdr:from>
      <xdr:col>3</xdr:col>
      <xdr:colOff>2200276</xdr:colOff>
      <xdr:row>7</xdr:row>
      <xdr:rowOff>171450</xdr:rowOff>
    </xdr:from>
    <xdr:to>
      <xdr:col>7</xdr:col>
      <xdr:colOff>123826</xdr:colOff>
      <xdr:row>9</xdr:row>
      <xdr:rowOff>142875</xdr:rowOff>
    </xdr:to>
    <xdr:sp macro="" textlink="">
      <xdr:nvSpPr>
        <xdr:cNvPr id="4" name="角丸四角形吹き出し 3"/>
        <xdr:cNvSpPr/>
      </xdr:nvSpPr>
      <xdr:spPr>
        <a:xfrm>
          <a:off x="3629026" y="1790700"/>
          <a:ext cx="2686050" cy="447675"/>
        </a:xfrm>
        <a:prstGeom prst="wedgeRoundRectCallout">
          <a:avLst>
            <a:gd name="adj1" fmla="val 66356"/>
            <a:gd name="adj2" fmla="val 33929"/>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委託先事業者が受領し委託経費と相殺する収入等がある場合は、その内容を計上してください。</a:t>
          </a:r>
          <a:endParaRPr lang="en-US" altLang="ja-JP" sz="800" u="none" kern="100">
            <a:solidFill>
              <a:srgbClr val="FF0000"/>
            </a:solidFill>
            <a:effectLst/>
            <a:ea typeface="ＭＳ ゴシック" panose="020B0609070205080204" pitchFamily="49" charset="-128"/>
            <a:cs typeface="Times New Roman" panose="02020603050405020304" pitchFamily="18" charset="0"/>
          </a:endParaRPr>
        </a:p>
      </xdr:txBody>
    </xdr:sp>
    <xdr:clientData/>
  </xdr:twoCellAnchor>
  <xdr:twoCellAnchor>
    <xdr:from>
      <xdr:col>5</xdr:col>
      <xdr:colOff>161925</xdr:colOff>
      <xdr:row>42</xdr:row>
      <xdr:rowOff>123825</xdr:rowOff>
    </xdr:from>
    <xdr:to>
      <xdr:col>10</xdr:col>
      <xdr:colOff>752475</xdr:colOff>
      <xdr:row>44</xdr:row>
      <xdr:rowOff>95250</xdr:rowOff>
    </xdr:to>
    <xdr:sp macro="" textlink="">
      <xdr:nvSpPr>
        <xdr:cNvPr id="5" name="角丸四角形吹き出し 4"/>
        <xdr:cNvSpPr/>
      </xdr:nvSpPr>
      <xdr:spPr>
        <a:xfrm>
          <a:off x="5495925" y="10029825"/>
          <a:ext cx="2686050" cy="447675"/>
        </a:xfrm>
        <a:prstGeom prst="wedgeRoundRectCallout">
          <a:avLst>
            <a:gd name="adj1" fmla="val 50753"/>
            <a:gd name="adj2" fmla="val 302014"/>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一般管理費については、率を記載してください。</a:t>
          </a:r>
          <a:endParaRPr lang="en-US" altLang="ja-JP" sz="800" u="none" kern="100">
            <a:solidFill>
              <a:srgbClr val="FF0000"/>
            </a:solidFill>
            <a:effectLst/>
            <a:ea typeface="ＭＳ ゴシック" panose="020B0609070205080204" pitchFamily="49" charset="-128"/>
            <a:cs typeface="Times New Roman" panose="02020603050405020304" pitchFamily="18" charset="0"/>
          </a:endParaRPr>
        </a:p>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（金額は自動計算されます）</a:t>
          </a:r>
          <a:endParaRPr lang="en-US" altLang="ja-JP" sz="800" u="none" kern="100">
            <a:solidFill>
              <a:srgbClr val="FF0000"/>
            </a:solidFill>
            <a:effectLst/>
            <a:ea typeface="ＭＳ ゴシック" panose="020B0609070205080204" pitchFamily="49" charset="-128"/>
            <a:cs typeface="Times New Roman" panose="02020603050405020304" pitchFamily="18" charset="0"/>
          </a:endParaRPr>
        </a:p>
      </xdr:txBody>
    </xdr:sp>
    <xdr:clientData/>
  </xdr:twoCellAnchor>
  <xdr:twoCellAnchor>
    <xdr:from>
      <xdr:col>3</xdr:col>
      <xdr:colOff>676275</xdr:colOff>
      <xdr:row>51</xdr:row>
      <xdr:rowOff>133350</xdr:rowOff>
    </xdr:from>
    <xdr:to>
      <xdr:col>3</xdr:col>
      <xdr:colOff>3362325</xdr:colOff>
      <xdr:row>52</xdr:row>
      <xdr:rowOff>342900</xdr:rowOff>
    </xdr:to>
    <xdr:sp macro="" textlink="">
      <xdr:nvSpPr>
        <xdr:cNvPr id="6" name="角丸四角形吹き出し 5"/>
        <xdr:cNvSpPr/>
      </xdr:nvSpPr>
      <xdr:spPr>
        <a:xfrm>
          <a:off x="2105025" y="12182475"/>
          <a:ext cx="2686050" cy="447675"/>
        </a:xfrm>
        <a:prstGeom prst="wedgeRoundRectCallout">
          <a:avLst>
            <a:gd name="adj1" fmla="val 80895"/>
            <a:gd name="adj2" fmla="val 27546"/>
            <a:gd name="adj3" fmla="val 16667"/>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altLang="en-US" sz="800" u="none" kern="100">
              <a:solidFill>
                <a:srgbClr val="FF0000"/>
              </a:solidFill>
              <a:effectLst/>
              <a:ea typeface="ＭＳ ゴシック" panose="020B0609070205080204" pitchFamily="49" charset="-128"/>
              <a:cs typeface="Times New Roman" panose="02020603050405020304" pitchFamily="18" charset="0"/>
            </a:rPr>
            <a:t>「補助対象経費内訳」シートと金額が一致していることを確認してください。</a:t>
          </a:r>
          <a:endParaRPr lang="en-US" altLang="ja-JP" sz="800" u="none" kern="100">
            <a:solidFill>
              <a:srgbClr val="FF0000"/>
            </a:solidFill>
            <a:effectLst/>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view="pageBreakPreview" zoomScaleNormal="100" zoomScaleSheetLayoutView="100" workbookViewId="0">
      <selection activeCell="A2" sqref="A2"/>
    </sheetView>
  </sheetViews>
  <sheetFormatPr defaultRowHeight="18.75" customHeight="1"/>
  <cols>
    <col min="1" max="1" width="1.875" style="80" customWidth="1"/>
    <col min="2" max="2" width="6.75" style="80" customWidth="1"/>
    <col min="3" max="3" width="39" style="80" customWidth="1"/>
    <col min="4" max="4" width="20.25" style="80" customWidth="1"/>
    <col min="5" max="7" width="8.375" style="142" customWidth="1"/>
    <col min="8" max="8" width="8.375" style="80" customWidth="1"/>
    <col min="9" max="9" width="1.875" style="80" customWidth="1"/>
    <col min="10" max="15" width="0" style="80" hidden="1" customWidth="1"/>
    <col min="16" max="16384" width="9" style="80"/>
  </cols>
  <sheetData>
    <row r="1" spans="1:15" ht="13.5" customHeight="1"/>
    <row r="2" spans="1:15" ht="13.5" customHeight="1">
      <c r="D2" s="83" t="s">
        <v>58</v>
      </c>
      <c r="E2" s="397"/>
      <c r="F2" s="398"/>
      <c r="G2" s="398"/>
      <c r="H2" s="399"/>
      <c r="O2" s="76" t="s">
        <v>57</v>
      </c>
    </row>
    <row r="3" spans="1:15" ht="13.5" customHeight="1">
      <c r="D3" s="83" t="s">
        <v>59</v>
      </c>
      <c r="E3" s="397"/>
      <c r="F3" s="398"/>
      <c r="G3" s="398"/>
      <c r="H3" s="399"/>
      <c r="O3" s="122" t="s">
        <v>56</v>
      </c>
    </row>
    <row r="4" spans="1:15" s="77" customFormat="1" ht="13.5" customHeight="1">
      <c r="A4" s="72"/>
      <c r="B4" s="72"/>
      <c r="C4" s="72"/>
      <c r="D4" s="125" t="s">
        <v>55</v>
      </c>
      <c r="E4" s="400"/>
      <c r="F4" s="401"/>
      <c r="G4" s="401"/>
      <c r="H4" s="402"/>
      <c r="I4" s="74"/>
      <c r="O4" s="76" t="s">
        <v>75</v>
      </c>
    </row>
    <row r="5" spans="1:15" s="77" customFormat="1" ht="13.5" customHeight="1">
      <c r="A5" s="72" t="s">
        <v>37</v>
      </c>
      <c r="B5" s="72"/>
      <c r="C5" s="72"/>
      <c r="E5" s="72"/>
      <c r="F5" s="72"/>
      <c r="G5" s="72"/>
      <c r="I5" s="74"/>
      <c r="O5" s="140" t="s">
        <v>90</v>
      </c>
    </row>
    <row r="6" spans="1:15" s="77" customFormat="1" ht="13.5" customHeight="1">
      <c r="A6" s="72"/>
      <c r="B6" s="72"/>
      <c r="C6" s="72"/>
      <c r="D6" s="73"/>
      <c r="E6" s="73"/>
      <c r="F6" s="73"/>
      <c r="G6" s="73"/>
      <c r="H6" s="72"/>
      <c r="I6" s="74"/>
      <c r="O6" s="140" t="s">
        <v>91</v>
      </c>
    </row>
    <row r="7" spans="1:15" s="76" customFormat="1" ht="13.5" customHeight="1">
      <c r="A7" s="75"/>
      <c r="B7" s="126" t="s">
        <v>92</v>
      </c>
      <c r="C7" s="75"/>
      <c r="D7" s="75"/>
      <c r="E7" s="75"/>
      <c r="F7" s="75"/>
      <c r="G7" s="75"/>
      <c r="H7" s="75"/>
    </row>
    <row r="8" spans="1:15" s="76" customFormat="1" ht="13.5" customHeight="1">
      <c r="C8" s="355" t="s">
        <v>57</v>
      </c>
      <c r="D8" s="356"/>
      <c r="E8" s="143"/>
      <c r="F8" s="143"/>
      <c r="G8" s="143"/>
      <c r="H8" s="121"/>
    </row>
    <row r="9" spans="1:15" s="76" customFormat="1" ht="13.5" customHeight="1">
      <c r="D9" s="121"/>
      <c r="E9" s="144"/>
      <c r="F9" s="144"/>
      <c r="G9" s="144"/>
      <c r="H9" s="84"/>
    </row>
    <row r="10" spans="1:15" s="76" customFormat="1" ht="13.5" customHeight="1">
      <c r="D10" s="121"/>
      <c r="E10" s="150" t="s">
        <v>88</v>
      </c>
      <c r="F10" s="144"/>
      <c r="G10" s="144"/>
      <c r="H10" s="84"/>
    </row>
    <row r="11" spans="1:15" s="77" customFormat="1" ht="13.5" customHeight="1">
      <c r="A11" s="4" t="s">
        <v>0</v>
      </c>
      <c r="B11" s="4" t="s">
        <v>38</v>
      </c>
      <c r="C11" s="4"/>
      <c r="D11" s="4"/>
      <c r="E11" s="146" t="s">
        <v>77</v>
      </c>
      <c r="F11" s="147" t="s">
        <v>109</v>
      </c>
      <c r="G11" s="146" t="s">
        <v>83</v>
      </c>
      <c r="H11" s="147" t="s">
        <v>109</v>
      </c>
      <c r="I11" s="78"/>
      <c r="J11" s="151" t="s">
        <v>76</v>
      </c>
      <c r="K11" s="151" t="b">
        <f>IF(F11="○",0.1)</f>
        <v>0</v>
      </c>
      <c r="L11" s="151" t="s">
        <v>82</v>
      </c>
      <c r="M11" s="151" t="b">
        <f t="shared" ref="M11:M12" si="0">IF(H11="○",0.05)</f>
        <v>0</v>
      </c>
      <c r="N11" s="151"/>
    </row>
    <row r="12" spans="1:15" s="77" customFormat="1" ht="13.5" customHeight="1">
      <c r="A12" s="4" t="s">
        <v>106</v>
      </c>
      <c r="B12" s="4" t="s">
        <v>107</v>
      </c>
      <c r="E12" s="146" t="s">
        <v>78</v>
      </c>
      <c r="F12" s="147" t="s">
        <v>109</v>
      </c>
      <c r="G12" s="146" t="s">
        <v>85</v>
      </c>
      <c r="H12" s="147" t="s">
        <v>109</v>
      </c>
      <c r="J12" s="151" t="s">
        <v>78</v>
      </c>
      <c r="K12" s="151" t="b">
        <f>IF(F12="○",0.05)</f>
        <v>0</v>
      </c>
      <c r="L12" s="151" t="s">
        <v>84</v>
      </c>
      <c r="M12" s="151" t="b">
        <f t="shared" si="0"/>
        <v>0</v>
      </c>
      <c r="N12" s="151"/>
    </row>
    <row r="13" spans="1:15" s="77" customFormat="1" ht="13.5" customHeight="1" thickBot="1">
      <c r="A13" s="4" t="s">
        <v>0</v>
      </c>
      <c r="B13" s="79"/>
      <c r="C13" s="361" t="s">
        <v>1</v>
      </c>
      <c r="D13" s="362"/>
      <c r="E13" s="146" t="s">
        <v>79</v>
      </c>
      <c r="F13" s="147" t="s">
        <v>109</v>
      </c>
      <c r="G13" s="148" t="s">
        <v>87</v>
      </c>
      <c r="H13" s="147" t="s">
        <v>109</v>
      </c>
      <c r="I13" s="74"/>
      <c r="J13" s="151" t="s">
        <v>79</v>
      </c>
      <c r="K13" s="151" t="b">
        <f t="shared" ref="K13:K14" si="1">IF(F13="○",0.05)</f>
        <v>0</v>
      </c>
      <c r="L13" s="151" t="s">
        <v>86</v>
      </c>
      <c r="M13" s="151" t="b">
        <f>IF(H13="○",0.1)</f>
        <v>0</v>
      </c>
      <c r="N13" s="151"/>
    </row>
    <row r="14" spans="1:15" s="77" customFormat="1" ht="13.5" customHeight="1" thickBot="1">
      <c r="A14" s="4" t="s">
        <v>0</v>
      </c>
      <c r="B14" s="181" t="s">
        <v>52</v>
      </c>
      <c r="C14" s="181"/>
      <c r="D14" s="181"/>
      <c r="E14" s="146" t="s">
        <v>81</v>
      </c>
      <c r="F14" s="147" t="s">
        <v>109</v>
      </c>
      <c r="G14" s="149" t="s">
        <v>105</v>
      </c>
      <c r="H14" s="185">
        <f>0.5+MIN(SUM(K11:K14)+SUM(M11:M13),(2/3-1/2))</f>
        <v>0.5</v>
      </c>
      <c r="I14" s="74"/>
      <c r="J14" s="151" t="s">
        <v>80</v>
      </c>
      <c r="K14" s="151" t="b">
        <f t="shared" si="1"/>
        <v>0</v>
      </c>
      <c r="L14" s="151"/>
    </row>
    <row r="15" spans="1:15" ht="18.75" customHeight="1">
      <c r="D15" s="82"/>
      <c r="E15" s="82"/>
      <c r="F15" s="82"/>
      <c r="G15" s="82"/>
    </row>
    <row r="16" spans="1:15" ht="18.75" customHeight="1" thickBot="1">
      <c r="B16" s="363" t="s">
        <v>89</v>
      </c>
      <c r="C16" s="358"/>
      <c r="D16" s="86">
        <f>MIN(ROUNDDOWN(D51*H14,-3),30000000,ROUNDDOWN(D51-D27,-3))</f>
        <v>0</v>
      </c>
      <c r="E16" s="184"/>
      <c r="F16" s="184"/>
      <c r="G16" s="184"/>
    </row>
    <row r="17" spans="2:8" ht="18.75" customHeight="1" thickBot="1">
      <c r="B17" s="364" t="s">
        <v>166</v>
      </c>
      <c r="C17" s="365"/>
      <c r="D17" s="105"/>
      <c r="E17" s="106" t="s">
        <v>54</v>
      </c>
      <c r="F17" s="141"/>
      <c r="G17" s="141"/>
    </row>
    <row r="19" spans="2:8" ht="18.75" customHeight="1">
      <c r="B19" s="81" t="s">
        <v>2</v>
      </c>
      <c r="C19" s="81"/>
      <c r="D19" s="81"/>
      <c r="E19" s="81"/>
      <c r="F19" s="81"/>
      <c r="G19" s="81"/>
      <c r="H19" s="82" t="s">
        <v>3</v>
      </c>
    </row>
    <row r="20" spans="2:8" ht="18.75" customHeight="1">
      <c r="B20" s="371" t="s">
        <v>4</v>
      </c>
      <c r="C20" s="371"/>
      <c r="D20" s="179" t="s">
        <v>39</v>
      </c>
      <c r="E20" s="406" t="s">
        <v>5</v>
      </c>
      <c r="F20" s="407"/>
      <c r="G20" s="407"/>
      <c r="H20" s="408"/>
    </row>
    <row r="21" spans="2:8" ht="18.75" customHeight="1">
      <c r="B21" s="372" t="s">
        <v>6</v>
      </c>
      <c r="C21" s="372"/>
      <c r="D21" s="1">
        <f>D29-D28-D27-D22</f>
        <v>0</v>
      </c>
      <c r="E21" s="388"/>
      <c r="F21" s="389"/>
      <c r="G21" s="389"/>
      <c r="H21" s="390"/>
    </row>
    <row r="22" spans="2:8" ht="18.75" customHeight="1">
      <c r="B22" s="377" t="s">
        <v>7</v>
      </c>
      <c r="C22" s="377"/>
      <c r="D22" s="71"/>
      <c r="E22" s="388"/>
      <c r="F22" s="389"/>
      <c r="G22" s="389"/>
      <c r="H22" s="390"/>
    </row>
    <row r="23" spans="2:8" ht="18.75" customHeight="1">
      <c r="B23" s="378" t="s">
        <v>8</v>
      </c>
      <c r="C23" s="107" t="s">
        <v>71</v>
      </c>
      <c r="D23" s="2">
        <f>SUMIF(自己収入内訳!$A$5:$A$98,収支予算書!$C23,自己収入内訳!$J$5:$J$98)</f>
        <v>0</v>
      </c>
      <c r="E23" s="380"/>
      <c r="F23" s="381"/>
      <c r="G23" s="381"/>
      <c r="H23" s="382"/>
    </row>
    <row r="24" spans="2:8" ht="18.75" customHeight="1">
      <c r="B24" s="379"/>
      <c r="C24" s="108" t="s">
        <v>72</v>
      </c>
      <c r="D24" s="5">
        <f>SUMIF(自己収入内訳!$A$5:$A$98,収支予算書!$C24,自己収入内訳!$J$5:$J$98)</f>
        <v>0</v>
      </c>
      <c r="E24" s="383"/>
      <c r="F24" s="384"/>
      <c r="G24" s="384"/>
      <c r="H24" s="385"/>
    </row>
    <row r="25" spans="2:8" ht="18.75" customHeight="1">
      <c r="B25" s="379"/>
      <c r="C25" s="108" t="s">
        <v>73</v>
      </c>
      <c r="D25" s="5">
        <f>SUMIF(自己収入内訳!$A$5:$A$98,収支予算書!$C25,自己収入内訳!$J$5:$J$98)</f>
        <v>0</v>
      </c>
      <c r="E25" s="383"/>
      <c r="F25" s="384"/>
      <c r="G25" s="384"/>
      <c r="H25" s="385"/>
    </row>
    <row r="26" spans="2:8" ht="18.75" customHeight="1">
      <c r="B26" s="379"/>
      <c r="C26" s="109" t="s">
        <v>74</v>
      </c>
      <c r="D26" s="6">
        <f>SUMIF(自己収入内訳!$A$5:$A$98,収支予算書!$C26,自己収入内訳!$J$5:$J$98)</f>
        <v>0</v>
      </c>
      <c r="E26" s="403"/>
      <c r="F26" s="404"/>
      <c r="G26" s="404"/>
      <c r="H26" s="405"/>
    </row>
    <row r="27" spans="2:8" ht="18.75" customHeight="1">
      <c r="B27" s="379"/>
      <c r="C27" s="110" t="s">
        <v>13</v>
      </c>
      <c r="D27" s="28">
        <f>SUBTOTAL(9,D23:D26)</f>
        <v>0</v>
      </c>
      <c r="E27" s="388"/>
      <c r="F27" s="389"/>
      <c r="G27" s="389"/>
      <c r="H27" s="390"/>
    </row>
    <row r="28" spans="2:8" ht="18.75" customHeight="1" thickBot="1">
      <c r="B28" s="377" t="s">
        <v>42</v>
      </c>
      <c r="C28" s="377"/>
      <c r="D28" s="1">
        <f>D17</f>
        <v>0</v>
      </c>
      <c r="E28" s="391"/>
      <c r="F28" s="392"/>
      <c r="G28" s="392"/>
      <c r="H28" s="393"/>
    </row>
    <row r="29" spans="2:8" ht="18.75" customHeight="1" thickTop="1">
      <c r="B29" s="367" t="s">
        <v>43</v>
      </c>
      <c r="C29" s="376"/>
      <c r="D29" s="87">
        <f>D44</f>
        <v>0</v>
      </c>
      <c r="E29" s="394"/>
      <c r="F29" s="395"/>
      <c r="G29" s="395"/>
      <c r="H29" s="396"/>
    </row>
    <row r="30" spans="2:8" ht="18.75" customHeight="1">
      <c r="B30" s="111"/>
      <c r="C30" s="111"/>
      <c r="D30" s="112"/>
      <c r="E30" s="112"/>
      <c r="F30" s="112"/>
      <c r="G30" s="112"/>
      <c r="H30" s="111"/>
    </row>
    <row r="31" spans="2:8" ht="18.75" customHeight="1">
      <c r="B31" s="111" t="s">
        <v>40</v>
      </c>
      <c r="C31" s="111"/>
      <c r="D31" s="111"/>
      <c r="E31" s="111"/>
      <c r="F31" s="111"/>
      <c r="G31" s="111"/>
      <c r="H31" s="113" t="s">
        <v>3</v>
      </c>
    </row>
    <row r="32" spans="2:8" ht="18.75" customHeight="1">
      <c r="B32" s="114"/>
      <c r="C32" s="182" t="s">
        <v>15</v>
      </c>
      <c r="D32" s="179" t="s">
        <v>39</v>
      </c>
      <c r="E32" s="406" t="s">
        <v>5</v>
      </c>
      <c r="F32" s="407"/>
      <c r="G32" s="407"/>
      <c r="H32" s="408"/>
    </row>
    <row r="33" spans="2:8" ht="18.75" customHeight="1">
      <c r="B33" s="373" t="s">
        <v>41</v>
      </c>
      <c r="C33" s="115" t="s">
        <v>93</v>
      </c>
      <c r="D33" s="2">
        <f>SUMIF(補助対象経費内訳!$A$5:$A$98,収支予算書!$C33,補助対象経費内訳!$J$5:$J$98)</f>
        <v>0</v>
      </c>
      <c r="E33" s="380"/>
      <c r="F33" s="381"/>
      <c r="G33" s="381"/>
      <c r="H33" s="382"/>
    </row>
    <row r="34" spans="2:8" ht="18.75" customHeight="1">
      <c r="B34" s="374"/>
      <c r="C34" s="116" t="s">
        <v>94</v>
      </c>
      <c r="D34" s="5">
        <f>SUMIF(補助対象経費内訳!$A$5:$A$98,収支予算書!$C34,補助対象経費内訳!$J$5:$J$98)</f>
        <v>0</v>
      </c>
      <c r="E34" s="383"/>
      <c r="F34" s="384"/>
      <c r="G34" s="384"/>
      <c r="H34" s="385"/>
    </row>
    <row r="35" spans="2:8" ht="18.75" customHeight="1">
      <c r="B35" s="374"/>
      <c r="C35" s="116" t="s">
        <v>95</v>
      </c>
      <c r="D35" s="5">
        <f>SUMIF(補助対象経費内訳!$A$5:$A$98,収支予算書!$C35,補助対象経費内訳!$J$5:$J$98)</f>
        <v>0</v>
      </c>
      <c r="E35" s="383"/>
      <c r="F35" s="384"/>
      <c r="G35" s="384"/>
      <c r="H35" s="385"/>
    </row>
    <row r="36" spans="2:8" ht="18.75" customHeight="1">
      <c r="B36" s="374"/>
      <c r="C36" s="116" t="s">
        <v>96</v>
      </c>
      <c r="D36" s="5">
        <f>SUMIF(補助対象経費内訳!$A$5:$A$98,収支予算書!$C36,補助対象経費内訳!$J$5:$J$98)</f>
        <v>0</v>
      </c>
      <c r="E36" s="383"/>
      <c r="F36" s="384"/>
      <c r="G36" s="384"/>
      <c r="H36" s="385"/>
    </row>
    <row r="37" spans="2:8" ht="18.75" customHeight="1">
      <c r="B37" s="374"/>
      <c r="C37" s="116" t="s">
        <v>97</v>
      </c>
      <c r="D37" s="5">
        <f>SUMIF(補助対象経費内訳!$A$5:$A$98,収支予算書!$C37,補助対象経費内訳!$J$5:$J$98)</f>
        <v>0</v>
      </c>
      <c r="E37" s="383"/>
      <c r="F37" s="384"/>
      <c r="G37" s="384"/>
      <c r="H37" s="385"/>
    </row>
    <row r="38" spans="2:8" ht="18.75" customHeight="1">
      <c r="B38" s="374"/>
      <c r="C38" s="116" t="s">
        <v>98</v>
      </c>
      <c r="D38" s="5">
        <f>SUMIF(補助対象経費内訳!$A$5:$A$98,収支予算書!$C38,補助対象経費内訳!$J$5:$J$98)</f>
        <v>0</v>
      </c>
      <c r="E38" s="383"/>
      <c r="F38" s="384"/>
      <c r="G38" s="384"/>
      <c r="H38" s="385"/>
    </row>
    <row r="39" spans="2:8" ht="18.75" customHeight="1">
      <c r="B39" s="374"/>
      <c r="C39" s="116" t="s">
        <v>99</v>
      </c>
      <c r="D39" s="5">
        <f>SUMIF(補助対象経費内訳!$A$5:$A$98,収支予算書!$C39,補助対象経費内訳!$J$5:$J$98)</f>
        <v>0</v>
      </c>
      <c r="E39" s="383"/>
      <c r="F39" s="384"/>
      <c r="G39" s="384"/>
      <c r="H39" s="385"/>
    </row>
    <row r="40" spans="2:8" ht="18.75" customHeight="1">
      <c r="B40" s="374"/>
      <c r="C40" s="116" t="s">
        <v>100</v>
      </c>
      <c r="D40" s="5">
        <f>SUMIF(補助対象経費内訳!$A$5:$A$98,収支予算書!$C40,補助対象経費内訳!$J$5:$J$98)</f>
        <v>0</v>
      </c>
      <c r="E40" s="383"/>
      <c r="F40" s="384"/>
      <c r="G40" s="384"/>
      <c r="H40" s="385"/>
    </row>
    <row r="41" spans="2:8" ht="18.75" customHeight="1">
      <c r="B41" s="374"/>
      <c r="C41" s="117" t="s">
        <v>171</v>
      </c>
      <c r="D41" s="6">
        <f>SUMIF(補助対象経費内訳!$A$5:$A$98,収支予算書!$C41,補助対象経費内訳!$J$5:$J$98)</f>
        <v>0</v>
      </c>
      <c r="E41" s="403"/>
      <c r="F41" s="404"/>
      <c r="G41" s="404"/>
      <c r="H41" s="405"/>
    </row>
    <row r="42" spans="2:8" ht="18.75" customHeight="1">
      <c r="B42" s="375"/>
      <c r="C42" s="180" t="s">
        <v>69</v>
      </c>
      <c r="D42" s="1">
        <f>SUBTOTAL(9,D33:D41)</f>
        <v>0</v>
      </c>
      <c r="E42" s="388"/>
      <c r="F42" s="389"/>
      <c r="G42" s="389"/>
      <c r="H42" s="390"/>
    </row>
    <row r="43" spans="2:8" ht="18.75" customHeight="1" thickBot="1">
      <c r="B43" s="357" t="s">
        <v>68</v>
      </c>
      <c r="C43" s="366"/>
      <c r="D43" s="85">
        <f>補助対象外経費内訳!I99</f>
        <v>0</v>
      </c>
      <c r="E43" s="391"/>
      <c r="F43" s="392"/>
      <c r="G43" s="392"/>
      <c r="H43" s="393"/>
    </row>
    <row r="44" spans="2:8" ht="18.75" customHeight="1" thickTop="1">
      <c r="B44" s="367" t="s">
        <v>67</v>
      </c>
      <c r="C44" s="368"/>
      <c r="D44" s="3">
        <f>SUM(D42:D43)</f>
        <v>0</v>
      </c>
      <c r="E44" s="394"/>
      <c r="F44" s="395"/>
      <c r="G44" s="395"/>
      <c r="H44" s="396"/>
    </row>
    <row r="46" spans="2:8" ht="18.75" customHeight="1">
      <c r="B46" s="357" t="s">
        <v>66</v>
      </c>
      <c r="C46" s="358"/>
      <c r="D46" s="86">
        <f>D42</f>
        <v>0</v>
      </c>
      <c r="E46" s="184"/>
      <c r="F46" s="184"/>
      <c r="G46" s="184"/>
    </row>
    <row r="47" spans="2:8" ht="18.75" customHeight="1">
      <c r="B47" s="369"/>
      <c r="C47" s="107" t="s">
        <v>63</v>
      </c>
      <c r="D47" s="137">
        <f>D46-D48-D49</f>
        <v>0</v>
      </c>
      <c r="E47" s="184"/>
      <c r="F47" s="184"/>
      <c r="G47" s="184"/>
    </row>
    <row r="48" spans="2:8" ht="18.75" customHeight="1">
      <c r="B48" s="369"/>
      <c r="C48" s="108" t="s">
        <v>64</v>
      </c>
      <c r="D48" s="138">
        <f>SUMIF(補助対象経費内訳!$L$5:$L$98,"○",補助対象経費内訳!$J$5:$J$98)</f>
        <v>0</v>
      </c>
      <c r="E48" s="184"/>
      <c r="F48" s="184"/>
      <c r="G48" s="184"/>
    </row>
    <row r="49" spans="2:7" ht="18.75" customHeight="1">
      <c r="B49" s="370"/>
      <c r="C49" s="109" t="s">
        <v>65</v>
      </c>
      <c r="D49" s="128">
        <f>SUMIF(補助対象経費内訳!$K$5:$K$98,"○",補助対象経費内訳!$J$5:$J$98)</f>
        <v>0</v>
      </c>
      <c r="E49" s="184"/>
      <c r="F49" s="184"/>
      <c r="G49" s="184"/>
    </row>
    <row r="50" spans="2:7" ht="18.75" customHeight="1" thickBot="1">
      <c r="B50" s="359" t="s">
        <v>70</v>
      </c>
      <c r="C50" s="360"/>
      <c r="D50" s="127">
        <f>ROUNDDOWN(D47*(10/110),0)+ROUNDDOWN(D48*(8/108),0)</f>
        <v>0</v>
      </c>
      <c r="E50" s="184"/>
      <c r="F50" s="184"/>
      <c r="G50" s="184"/>
    </row>
    <row r="51" spans="2:7" ht="45" customHeight="1" thickBot="1">
      <c r="B51" s="386" t="s">
        <v>165</v>
      </c>
      <c r="C51" s="387"/>
      <c r="D51" s="88">
        <f>IF(C8="ア　課税事業者",D46-D50,D46)</f>
        <v>0</v>
      </c>
      <c r="E51" s="184"/>
      <c r="F51" s="184"/>
      <c r="G51" s="184"/>
    </row>
  </sheetData>
  <sheetProtection sheet="1" objects="1" scenarios="1" formatCells="0" formatColumns="0" formatRows="0"/>
  <mergeCells count="43">
    <mergeCell ref="E2:H2"/>
    <mergeCell ref="E3:H3"/>
    <mergeCell ref="E4:H4"/>
    <mergeCell ref="E41:H41"/>
    <mergeCell ref="E32:H32"/>
    <mergeCell ref="E33:H33"/>
    <mergeCell ref="E34:H34"/>
    <mergeCell ref="E35:H35"/>
    <mergeCell ref="E25:H25"/>
    <mergeCell ref="E26:H26"/>
    <mergeCell ref="E27:H27"/>
    <mergeCell ref="E28:H28"/>
    <mergeCell ref="E29:H29"/>
    <mergeCell ref="E20:H20"/>
    <mergeCell ref="E21:H21"/>
    <mergeCell ref="E22:H22"/>
    <mergeCell ref="E23:H23"/>
    <mergeCell ref="E24:H24"/>
    <mergeCell ref="B51:C51"/>
    <mergeCell ref="E42:H42"/>
    <mergeCell ref="E43:H43"/>
    <mergeCell ref="E44:H44"/>
    <mergeCell ref="E36:H36"/>
    <mergeCell ref="E37:H37"/>
    <mergeCell ref="E38:H38"/>
    <mergeCell ref="E39:H39"/>
    <mergeCell ref="E40:H40"/>
    <mergeCell ref="C8:D8"/>
    <mergeCell ref="B46:C46"/>
    <mergeCell ref="B50:C50"/>
    <mergeCell ref="C13:D13"/>
    <mergeCell ref="B16:C16"/>
    <mergeCell ref="B17:C17"/>
    <mergeCell ref="B43:C43"/>
    <mergeCell ref="B44:C44"/>
    <mergeCell ref="B47:B49"/>
    <mergeCell ref="B20:C20"/>
    <mergeCell ref="B21:C21"/>
    <mergeCell ref="B33:B42"/>
    <mergeCell ref="B29:C29"/>
    <mergeCell ref="B22:C22"/>
    <mergeCell ref="B23:B27"/>
    <mergeCell ref="B28:C28"/>
  </mergeCells>
  <phoneticPr fontId="3"/>
  <conditionalFormatting sqref="C8">
    <cfRule type="cellIs" dxfId="5" priority="3" operator="equal">
      <formula>$O$2</formula>
    </cfRule>
  </conditionalFormatting>
  <conditionalFormatting sqref="F11:F14">
    <cfRule type="expression" dxfId="4" priority="2">
      <formula>F11="－"</formula>
    </cfRule>
  </conditionalFormatting>
  <conditionalFormatting sqref="H11:H13">
    <cfRule type="expression" dxfId="3" priority="1">
      <formula>H11="－"</formula>
    </cfRule>
  </conditionalFormatting>
  <dataValidations count="5">
    <dataValidation imeMode="off" allowBlank="1" sqref="D46:G51 D23:E29 D21:E21 D16:G16 D33:E44"/>
    <dataValidation type="whole" imeMode="off" allowBlank="1" showInputMessage="1" showErrorMessage="1" error="上限額の範囲内の額を記入してください。" sqref="D17 F17:G17">
      <formula1>0</formula1>
      <formula2>D16</formula2>
    </dataValidation>
    <dataValidation type="list" allowBlank="1" showInputMessage="1" showErrorMessage="1" sqref="H11:H13 F11:F14">
      <formula1>"○,－"</formula1>
    </dataValidation>
    <dataValidation type="list" allowBlank="1" showInputMessage="1" showErrorMessage="1" sqref="C8:D8">
      <formula1>$O$2:$O$6</formula1>
    </dataValidation>
    <dataValidation type="whole" operator="lessThanOrEqual" allowBlank="1" showInputMessage="1" showErrorMessage="1" error="共催者等負担額は、申請者自己負担額がマイナスとならない範囲の額としてください。" sqref="D22">
      <formula1>(D21+D22)</formula1>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O53"/>
  <sheetViews>
    <sheetView showGridLines="0" zoomScaleNormal="100" zoomScaleSheetLayoutView="100" workbookViewId="0">
      <selection activeCell="O16" sqref="O16"/>
    </sheetView>
  </sheetViews>
  <sheetFormatPr defaultRowHeight="13.5"/>
  <cols>
    <col min="1" max="1" width="2.5" style="187" customWidth="1"/>
    <col min="2" max="2" width="6.25" style="187" customWidth="1"/>
    <col min="3" max="3" width="10" style="187" customWidth="1"/>
    <col min="4" max="4" width="45" style="187" customWidth="1"/>
    <col min="5" max="5" width="6.25" style="200" customWidth="1"/>
    <col min="6" max="6" width="5" style="186" customWidth="1"/>
    <col min="7" max="7" width="6.25" style="200" customWidth="1"/>
    <col min="8" max="8" width="5" style="186" customWidth="1"/>
    <col min="9" max="9" width="6.25" style="200" customWidth="1"/>
    <col min="10" max="10" width="5" style="187" customWidth="1"/>
    <col min="11" max="11" width="15.375" style="200" customWidth="1"/>
    <col min="12" max="12" width="13.25" style="200" customWidth="1"/>
    <col min="13" max="13" width="2.5" style="187" customWidth="1"/>
    <col min="14" max="14" width="9" style="187" customWidth="1"/>
    <col min="15" max="15" width="9" style="196" customWidth="1"/>
    <col min="16" max="16" width="9" style="187" customWidth="1"/>
    <col min="17" max="16384" width="9" style="187"/>
  </cols>
  <sheetData>
    <row r="1" spans="1:15" ht="18.75" customHeight="1">
      <c r="A1" s="195" t="s">
        <v>31</v>
      </c>
      <c r="D1" s="195"/>
      <c r="E1" s="513" t="s">
        <v>58</v>
      </c>
      <c r="F1" s="514"/>
      <c r="G1" s="514"/>
      <c r="H1" s="515"/>
      <c r="I1" s="516" t="str">
        <f>IF(【記入例】収支予算書!E2="","",【記入例】収支予算書!E2)</f>
        <v>○○○○○○プロジェクト</v>
      </c>
      <c r="J1" s="517"/>
      <c r="K1" s="517"/>
      <c r="L1" s="518"/>
    </row>
    <row r="2" spans="1:15" ht="18.75" customHeight="1">
      <c r="A2" s="195"/>
      <c r="B2" s="511" t="s">
        <v>167</v>
      </c>
      <c r="C2" s="511"/>
      <c r="D2" s="512"/>
      <c r="E2" s="513" t="s">
        <v>103</v>
      </c>
      <c r="F2" s="514"/>
      <c r="G2" s="514"/>
      <c r="H2" s="515"/>
      <c r="I2" s="519" t="s">
        <v>151</v>
      </c>
      <c r="J2" s="520"/>
      <c r="K2" s="520"/>
      <c r="L2" s="521"/>
    </row>
    <row r="3" spans="1:15" ht="18.75" customHeight="1">
      <c r="E3" s="513" t="s">
        <v>49</v>
      </c>
      <c r="F3" s="514"/>
      <c r="G3" s="514"/>
      <c r="H3" s="515"/>
      <c r="I3" s="519" t="s">
        <v>152</v>
      </c>
      <c r="J3" s="520"/>
      <c r="K3" s="520"/>
      <c r="L3" s="521"/>
    </row>
    <row r="4" spans="1:15" ht="18.75" customHeight="1">
      <c r="E4" s="197"/>
      <c r="F4" s="197"/>
      <c r="G4" s="197"/>
      <c r="H4" s="197"/>
      <c r="I4" s="198"/>
      <c r="J4" s="198"/>
      <c r="K4" s="198"/>
      <c r="L4" s="198"/>
      <c r="O4" s="199"/>
    </row>
    <row r="5" spans="1:15" ht="18.75" customHeight="1" thickBot="1">
      <c r="B5" s="187" t="s">
        <v>26</v>
      </c>
    </row>
    <row r="6" spans="1:15" s="201" customFormat="1" ht="15" customHeight="1">
      <c r="B6" s="522" t="s">
        <v>28</v>
      </c>
      <c r="C6" s="523"/>
      <c r="D6" s="523"/>
      <c r="E6" s="524" t="s">
        <v>22</v>
      </c>
      <c r="F6" s="525"/>
      <c r="G6" s="524" t="s">
        <v>22</v>
      </c>
      <c r="H6" s="525"/>
      <c r="I6" s="524" t="s">
        <v>22</v>
      </c>
      <c r="J6" s="525"/>
      <c r="K6" s="202" t="s">
        <v>23</v>
      </c>
      <c r="L6" s="203" t="s">
        <v>24</v>
      </c>
      <c r="O6" s="204"/>
    </row>
    <row r="7" spans="1:15" ht="18.75" customHeight="1">
      <c r="B7" s="526" t="s">
        <v>32</v>
      </c>
      <c r="C7" s="527"/>
      <c r="D7" s="527"/>
      <c r="E7" s="528"/>
      <c r="F7" s="529"/>
      <c r="G7" s="529"/>
      <c r="H7" s="529"/>
      <c r="I7" s="529"/>
      <c r="J7" s="529"/>
      <c r="K7" s="530"/>
      <c r="L7" s="178">
        <v>0</v>
      </c>
    </row>
    <row r="8" spans="1:15" ht="18.75" customHeight="1">
      <c r="B8" s="531" t="s">
        <v>8</v>
      </c>
      <c r="C8" s="532"/>
      <c r="D8" s="67" t="s">
        <v>9</v>
      </c>
      <c r="E8" s="205"/>
      <c r="F8" s="206"/>
      <c r="G8" s="205"/>
      <c r="H8" s="206"/>
      <c r="I8" s="205"/>
      <c r="J8" s="207"/>
      <c r="K8" s="208"/>
      <c r="L8" s="170">
        <f>PRODUCT(E8,G8,I8,K8)</f>
        <v>0</v>
      </c>
    </row>
    <row r="9" spans="1:15" ht="18.75" customHeight="1">
      <c r="B9" s="531"/>
      <c r="C9" s="532"/>
      <c r="D9" s="68" t="s">
        <v>10</v>
      </c>
      <c r="E9" s="209"/>
      <c r="F9" s="210"/>
      <c r="G9" s="209"/>
      <c r="H9" s="210"/>
      <c r="I9" s="209"/>
      <c r="J9" s="211"/>
      <c r="K9" s="212"/>
      <c r="L9" s="171">
        <f>PRODUCT(E9,G9,I9,K9)</f>
        <v>0</v>
      </c>
    </row>
    <row r="10" spans="1:15" ht="18.75" customHeight="1">
      <c r="B10" s="531"/>
      <c r="C10" s="532"/>
      <c r="D10" s="68" t="s">
        <v>11</v>
      </c>
      <c r="E10" s="209"/>
      <c r="F10" s="210"/>
      <c r="G10" s="209"/>
      <c r="H10" s="210"/>
      <c r="I10" s="213">
        <v>650</v>
      </c>
      <c r="J10" s="214" t="s">
        <v>147</v>
      </c>
      <c r="K10" s="215">
        <v>800</v>
      </c>
      <c r="L10" s="171">
        <f>PRODUCT(E10,G10,I10,K10)</f>
        <v>520000</v>
      </c>
    </row>
    <row r="11" spans="1:15" ht="18.75" customHeight="1">
      <c r="B11" s="531"/>
      <c r="C11" s="532"/>
      <c r="D11" s="69" t="s">
        <v>12</v>
      </c>
      <c r="E11" s="216"/>
      <c r="F11" s="217"/>
      <c r="G11" s="216"/>
      <c r="H11" s="217"/>
      <c r="I11" s="216"/>
      <c r="J11" s="218"/>
      <c r="K11" s="219"/>
      <c r="L11" s="172">
        <f>PRODUCT(E11,G11,I11,K11)</f>
        <v>0</v>
      </c>
    </row>
    <row r="12" spans="1:15" ht="18.75" customHeight="1" thickBot="1">
      <c r="B12" s="531"/>
      <c r="C12" s="532"/>
      <c r="D12" s="533" t="s">
        <v>108</v>
      </c>
      <c r="E12" s="533"/>
      <c r="F12" s="533"/>
      <c r="G12" s="533"/>
      <c r="H12" s="533"/>
      <c r="I12" s="533"/>
      <c r="J12" s="533"/>
      <c r="K12" s="534"/>
      <c r="L12" s="173">
        <f>SUBTOTAL(9,L8:L11)</f>
        <v>520000</v>
      </c>
    </row>
    <row r="13" spans="1:15" ht="18.75" customHeight="1" thickBot="1">
      <c r="B13" s="535" t="s">
        <v>33</v>
      </c>
      <c r="C13" s="536"/>
      <c r="D13" s="536"/>
      <c r="E13" s="536"/>
      <c r="F13" s="536"/>
      <c r="G13" s="536"/>
      <c r="H13" s="536"/>
      <c r="I13" s="536"/>
      <c r="J13" s="536"/>
      <c r="K13" s="502"/>
      <c r="L13" s="174">
        <f>SUBTOTAL(9,L7:L12)</f>
        <v>520000</v>
      </c>
    </row>
    <row r="14" spans="1:15" ht="18.75" customHeight="1"/>
    <row r="15" spans="1:15" ht="18.75" customHeight="1" thickBot="1">
      <c r="B15" s="187" t="s">
        <v>27</v>
      </c>
    </row>
    <row r="16" spans="1:15" s="201" customFormat="1" ht="15" customHeight="1" thickBot="1">
      <c r="B16" s="220" t="s">
        <v>14</v>
      </c>
      <c r="C16" s="221" t="s">
        <v>15</v>
      </c>
      <c r="D16" s="222" t="s">
        <v>21</v>
      </c>
      <c r="E16" s="537" t="s">
        <v>22</v>
      </c>
      <c r="F16" s="538"/>
      <c r="G16" s="537" t="s">
        <v>22</v>
      </c>
      <c r="H16" s="538"/>
      <c r="I16" s="537" t="s">
        <v>22</v>
      </c>
      <c r="J16" s="538"/>
      <c r="K16" s="223" t="s">
        <v>23</v>
      </c>
      <c r="L16" s="224" t="s">
        <v>24</v>
      </c>
      <c r="O16" s="204"/>
    </row>
    <row r="17" spans="2:12" ht="18.75" customHeight="1">
      <c r="B17" s="419" t="s">
        <v>16</v>
      </c>
      <c r="C17" s="435" t="s">
        <v>101</v>
      </c>
      <c r="D17" s="225" t="s">
        <v>153</v>
      </c>
      <c r="E17" s="226">
        <v>5</v>
      </c>
      <c r="F17" s="227" t="s">
        <v>147</v>
      </c>
      <c r="G17" s="226">
        <v>30</v>
      </c>
      <c r="H17" s="227" t="s">
        <v>154</v>
      </c>
      <c r="I17" s="226"/>
      <c r="J17" s="228"/>
      <c r="K17" s="229">
        <v>15000</v>
      </c>
      <c r="L17" s="175">
        <f>PRODUCT(E17,G17,I17,K17)</f>
        <v>2250000</v>
      </c>
    </row>
    <row r="18" spans="2:12" ht="18.75" customHeight="1">
      <c r="B18" s="420"/>
      <c r="C18" s="436"/>
      <c r="D18" s="230" t="s">
        <v>135</v>
      </c>
      <c r="E18" s="231">
        <v>20</v>
      </c>
      <c r="F18" s="232" t="s">
        <v>147</v>
      </c>
      <c r="G18" s="231">
        <v>3</v>
      </c>
      <c r="H18" s="232" t="s">
        <v>154</v>
      </c>
      <c r="I18" s="231">
        <v>6</v>
      </c>
      <c r="J18" s="233" t="s">
        <v>155</v>
      </c>
      <c r="K18" s="234">
        <v>1260</v>
      </c>
      <c r="L18" s="171">
        <f>PRODUCT(E18,G18,I18,K18)</f>
        <v>453600</v>
      </c>
    </row>
    <row r="19" spans="2:12" ht="18.75" customHeight="1">
      <c r="B19" s="420"/>
      <c r="C19" s="436"/>
      <c r="D19" s="235"/>
      <c r="E19" s="236"/>
      <c r="F19" s="237"/>
      <c r="G19" s="236"/>
      <c r="H19" s="237"/>
      <c r="I19" s="236"/>
      <c r="J19" s="238"/>
      <c r="K19" s="239"/>
      <c r="L19" s="172">
        <f>PRODUCT(E19,G19,I19,K19)</f>
        <v>0</v>
      </c>
    </row>
    <row r="20" spans="2:12" ht="18.75" customHeight="1" thickBot="1">
      <c r="B20" s="420"/>
      <c r="C20" s="437"/>
      <c r="D20" s="421" t="str">
        <f>C17&amp;"合計"</f>
        <v>賃金・コーディネーター料合計</v>
      </c>
      <c r="E20" s="422"/>
      <c r="F20" s="422"/>
      <c r="G20" s="422"/>
      <c r="H20" s="422"/>
      <c r="I20" s="422"/>
      <c r="J20" s="422"/>
      <c r="K20" s="423"/>
      <c r="L20" s="176">
        <f>SUBTOTAL(9,L17:L19)</f>
        <v>2703600</v>
      </c>
    </row>
    <row r="21" spans="2:12" ht="18.75" customHeight="1">
      <c r="B21" s="420"/>
      <c r="C21" s="435" t="s">
        <v>102</v>
      </c>
      <c r="D21" s="240"/>
      <c r="E21" s="241"/>
      <c r="F21" s="242"/>
      <c r="G21" s="241"/>
      <c r="H21" s="242"/>
      <c r="I21" s="241"/>
      <c r="J21" s="243"/>
      <c r="K21" s="244"/>
      <c r="L21" s="175">
        <f>PRODUCT(E21,G21,I21,K21)</f>
        <v>0</v>
      </c>
    </row>
    <row r="22" spans="2:12" ht="18.75" customHeight="1">
      <c r="B22" s="420"/>
      <c r="C22" s="436"/>
      <c r="D22" s="245"/>
      <c r="E22" s="246"/>
      <c r="F22" s="247"/>
      <c r="G22" s="246"/>
      <c r="H22" s="247"/>
      <c r="I22" s="246"/>
      <c r="J22" s="248"/>
      <c r="K22" s="249"/>
      <c r="L22" s="171">
        <f>PRODUCT(E22,G22,I22,K22)</f>
        <v>0</v>
      </c>
    </row>
    <row r="23" spans="2:12" ht="18.75" customHeight="1">
      <c r="B23" s="420"/>
      <c r="C23" s="436"/>
      <c r="D23" s="235"/>
      <c r="E23" s="236"/>
      <c r="F23" s="237"/>
      <c r="G23" s="236"/>
      <c r="H23" s="237"/>
      <c r="I23" s="236"/>
      <c r="J23" s="238"/>
      <c r="K23" s="239"/>
      <c r="L23" s="172">
        <f>PRODUCT(E23,G23,I23,K23)</f>
        <v>0</v>
      </c>
    </row>
    <row r="24" spans="2:12" ht="18.75" customHeight="1" thickBot="1">
      <c r="B24" s="420"/>
      <c r="C24" s="437"/>
      <c r="D24" s="421" t="str">
        <f>C21&amp;"合計"</f>
        <v>共済費・保険料合計</v>
      </c>
      <c r="E24" s="422"/>
      <c r="F24" s="422"/>
      <c r="G24" s="422"/>
      <c r="H24" s="422"/>
      <c r="I24" s="422"/>
      <c r="J24" s="422"/>
      <c r="K24" s="423"/>
      <c r="L24" s="176">
        <f>SUBTOTAL(9,L21:L23)</f>
        <v>0</v>
      </c>
    </row>
    <row r="25" spans="2:12" ht="18.75" customHeight="1">
      <c r="B25" s="420"/>
      <c r="C25" s="435" t="s">
        <v>29</v>
      </c>
      <c r="D25" s="240"/>
      <c r="E25" s="241"/>
      <c r="F25" s="242"/>
      <c r="G25" s="241"/>
      <c r="H25" s="242"/>
      <c r="I25" s="241"/>
      <c r="J25" s="243"/>
      <c r="K25" s="244"/>
      <c r="L25" s="175">
        <f>PRODUCT(E25,G25,I25,K25)</f>
        <v>0</v>
      </c>
    </row>
    <row r="26" spans="2:12" ht="18.75" customHeight="1">
      <c r="B26" s="420"/>
      <c r="C26" s="436"/>
      <c r="D26" s="245"/>
      <c r="E26" s="246"/>
      <c r="F26" s="247"/>
      <c r="G26" s="246"/>
      <c r="H26" s="247"/>
      <c r="I26" s="246"/>
      <c r="J26" s="248"/>
      <c r="K26" s="249"/>
      <c r="L26" s="171">
        <f>PRODUCT(E26,G26,I26,K26)</f>
        <v>0</v>
      </c>
    </row>
    <row r="27" spans="2:12" ht="18.75" customHeight="1">
      <c r="B27" s="420"/>
      <c r="C27" s="436"/>
      <c r="D27" s="235"/>
      <c r="E27" s="236"/>
      <c r="F27" s="237"/>
      <c r="G27" s="236"/>
      <c r="H27" s="237"/>
      <c r="I27" s="236"/>
      <c r="J27" s="238"/>
      <c r="K27" s="239"/>
      <c r="L27" s="172">
        <f>PRODUCT(E27,G27,I27,K27)</f>
        <v>0</v>
      </c>
    </row>
    <row r="28" spans="2:12" ht="18.75" customHeight="1" thickBot="1">
      <c r="B28" s="420"/>
      <c r="C28" s="437"/>
      <c r="D28" s="421" t="str">
        <f>C25&amp;"合計"</f>
        <v>報償費合計</v>
      </c>
      <c r="E28" s="422"/>
      <c r="F28" s="422"/>
      <c r="G28" s="422"/>
      <c r="H28" s="422"/>
      <c r="I28" s="422"/>
      <c r="J28" s="422"/>
      <c r="K28" s="423"/>
      <c r="L28" s="176">
        <f>SUBTOTAL(9,L25:L27)</f>
        <v>0</v>
      </c>
    </row>
    <row r="29" spans="2:12" ht="18.75" customHeight="1">
      <c r="B29" s="420"/>
      <c r="C29" s="435" t="s">
        <v>17</v>
      </c>
      <c r="D29" s="225" t="s">
        <v>157</v>
      </c>
      <c r="E29" s="226">
        <v>5</v>
      </c>
      <c r="F29" s="227" t="s">
        <v>158</v>
      </c>
      <c r="G29" s="226">
        <v>2</v>
      </c>
      <c r="H29" s="227" t="s">
        <v>154</v>
      </c>
      <c r="I29" s="226"/>
      <c r="J29" s="228"/>
      <c r="K29" s="229">
        <v>148000</v>
      </c>
      <c r="L29" s="175">
        <f>PRODUCT(E29,G29,I29,K29)</f>
        <v>1480000</v>
      </c>
    </row>
    <row r="30" spans="2:12" ht="18.75" customHeight="1">
      <c r="B30" s="420"/>
      <c r="C30" s="436"/>
      <c r="D30" s="245"/>
      <c r="E30" s="246"/>
      <c r="F30" s="247"/>
      <c r="G30" s="246"/>
      <c r="H30" s="247"/>
      <c r="I30" s="246"/>
      <c r="J30" s="248"/>
      <c r="K30" s="249"/>
      <c r="L30" s="171">
        <f>PRODUCT(E30,G30,I30,K30)</f>
        <v>0</v>
      </c>
    </row>
    <row r="31" spans="2:12" ht="18.75" customHeight="1">
      <c r="B31" s="420"/>
      <c r="C31" s="436"/>
      <c r="D31" s="235"/>
      <c r="E31" s="236"/>
      <c r="F31" s="237"/>
      <c r="G31" s="236"/>
      <c r="H31" s="237"/>
      <c r="I31" s="236"/>
      <c r="J31" s="238"/>
      <c r="K31" s="239"/>
      <c r="L31" s="172">
        <f>PRODUCT(E31,G31,I31,K31)</f>
        <v>0</v>
      </c>
    </row>
    <row r="32" spans="2:12" ht="18.75" customHeight="1" thickBot="1">
      <c r="B32" s="420"/>
      <c r="C32" s="437"/>
      <c r="D32" s="421" t="str">
        <f>C29&amp;"合計"</f>
        <v>旅費合計</v>
      </c>
      <c r="E32" s="422"/>
      <c r="F32" s="422"/>
      <c r="G32" s="422"/>
      <c r="H32" s="422"/>
      <c r="I32" s="422"/>
      <c r="J32" s="422"/>
      <c r="K32" s="423"/>
      <c r="L32" s="176">
        <f>SUBTOTAL(9,L29:L31)</f>
        <v>1480000</v>
      </c>
    </row>
    <row r="33" spans="2:12" ht="18.75" customHeight="1">
      <c r="B33" s="420"/>
      <c r="C33" s="435" t="s">
        <v>30</v>
      </c>
      <c r="D33" s="225" t="s">
        <v>160</v>
      </c>
      <c r="E33" s="226">
        <v>1</v>
      </c>
      <c r="F33" s="227" t="s">
        <v>145</v>
      </c>
      <c r="G33" s="226"/>
      <c r="H33" s="227"/>
      <c r="I33" s="226"/>
      <c r="J33" s="228"/>
      <c r="K33" s="229">
        <v>1984500</v>
      </c>
      <c r="L33" s="175">
        <f>PRODUCT(E33,G33,I33,K33)</f>
        <v>1984500</v>
      </c>
    </row>
    <row r="34" spans="2:12" ht="18.75" customHeight="1">
      <c r="B34" s="420"/>
      <c r="C34" s="436"/>
      <c r="D34" s="245"/>
      <c r="E34" s="246"/>
      <c r="F34" s="247"/>
      <c r="G34" s="246"/>
      <c r="H34" s="247"/>
      <c r="I34" s="246"/>
      <c r="J34" s="248"/>
      <c r="K34" s="249"/>
      <c r="L34" s="171">
        <f>PRODUCT(E34,G34,I34,K34)</f>
        <v>0</v>
      </c>
    </row>
    <row r="35" spans="2:12" ht="18.75" customHeight="1">
      <c r="B35" s="420"/>
      <c r="C35" s="436"/>
      <c r="D35" s="235"/>
      <c r="E35" s="236"/>
      <c r="F35" s="237"/>
      <c r="G35" s="236"/>
      <c r="H35" s="237"/>
      <c r="I35" s="236"/>
      <c r="J35" s="238"/>
      <c r="K35" s="239"/>
      <c r="L35" s="172">
        <f>PRODUCT(E35,G35,I35,K35)</f>
        <v>0</v>
      </c>
    </row>
    <row r="36" spans="2:12" ht="18.75" customHeight="1" thickBot="1">
      <c r="B36" s="420"/>
      <c r="C36" s="437"/>
      <c r="D36" s="421" t="str">
        <f>C33&amp;"合計"</f>
        <v>使用料及び借料合計</v>
      </c>
      <c r="E36" s="422"/>
      <c r="F36" s="422"/>
      <c r="G36" s="422"/>
      <c r="H36" s="422"/>
      <c r="I36" s="422"/>
      <c r="J36" s="422"/>
      <c r="K36" s="423"/>
      <c r="L36" s="176">
        <f>SUBTOTAL(9,L33:L35)</f>
        <v>1984500</v>
      </c>
    </row>
    <row r="37" spans="2:12" ht="18.75" customHeight="1">
      <c r="B37" s="420"/>
      <c r="C37" s="435" t="s">
        <v>18</v>
      </c>
      <c r="D37" s="225" t="s">
        <v>156</v>
      </c>
      <c r="E37" s="226">
        <v>1</v>
      </c>
      <c r="F37" s="227" t="s">
        <v>145</v>
      </c>
      <c r="G37" s="226"/>
      <c r="H37" s="227"/>
      <c r="I37" s="226"/>
      <c r="J37" s="228"/>
      <c r="K37" s="229">
        <v>897000</v>
      </c>
      <c r="L37" s="175">
        <f>PRODUCT(E37,G37,I37,K37)</f>
        <v>897000</v>
      </c>
    </row>
    <row r="38" spans="2:12" ht="18.75" customHeight="1">
      <c r="B38" s="420"/>
      <c r="C38" s="436"/>
      <c r="D38" s="230" t="s">
        <v>161</v>
      </c>
      <c r="E38" s="231">
        <v>1</v>
      </c>
      <c r="F38" s="232" t="s">
        <v>145</v>
      </c>
      <c r="G38" s="231"/>
      <c r="H38" s="232"/>
      <c r="I38" s="231"/>
      <c r="J38" s="233"/>
      <c r="K38" s="234">
        <v>3364000</v>
      </c>
      <c r="L38" s="171">
        <f>PRODUCT(E38,G38,I38,K38)</f>
        <v>3364000</v>
      </c>
    </row>
    <row r="39" spans="2:12" ht="18.75" customHeight="1">
      <c r="B39" s="420"/>
      <c r="C39" s="436"/>
      <c r="D39" s="250" t="s">
        <v>162</v>
      </c>
      <c r="E39" s="251">
        <v>3</v>
      </c>
      <c r="F39" s="252" t="s">
        <v>163</v>
      </c>
      <c r="G39" s="251">
        <v>1</v>
      </c>
      <c r="H39" s="252" t="s">
        <v>145</v>
      </c>
      <c r="I39" s="251"/>
      <c r="J39" s="253"/>
      <c r="K39" s="254">
        <v>475250</v>
      </c>
      <c r="L39" s="172">
        <f>PRODUCT(E39,G39,I39,K39)</f>
        <v>1425750</v>
      </c>
    </row>
    <row r="40" spans="2:12" ht="18.75" customHeight="1" thickBot="1">
      <c r="B40" s="420"/>
      <c r="C40" s="437"/>
      <c r="D40" s="421" t="str">
        <f>C37&amp;"合計"</f>
        <v>役務費合計</v>
      </c>
      <c r="E40" s="422"/>
      <c r="F40" s="422"/>
      <c r="G40" s="422"/>
      <c r="H40" s="422"/>
      <c r="I40" s="422"/>
      <c r="J40" s="422"/>
      <c r="K40" s="423"/>
      <c r="L40" s="176">
        <f>SUBTOTAL(9,L37:L39)</f>
        <v>5686750</v>
      </c>
    </row>
    <row r="41" spans="2:12" ht="18.75" customHeight="1">
      <c r="B41" s="420"/>
      <c r="C41" s="435" t="s">
        <v>19</v>
      </c>
      <c r="D41" s="240"/>
      <c r="E41" s="241"/>
      <c r="F41" s="242"/>
      <c r="G41" s="241"/>
      <c r="H41" s="242"/>
      <c r="I41" s="241"/>
      <c r="J41" s="243"/>
      <c r="K41" s="244"/>
      <c r="L41" s="175">
        <f>PRODUCT(E41,G41,I41,K41)</f>
        <v>0</v>
      </c>
    </row>
    <row r="42" spans="2:12" ht="18.75" customHeight="1">
      <c r="B42" s="420"/>
      <c r="C42" s="436"/>
      <c r="D42" s="245"/>
      <c r="E42" s="246"/>
      <c r="F42" s="247"/>
      <c r="G42" s="246"/>
      <c r="H42" s="247"/>
      <c r="I42" s="246"/>
      <c r="J42" s="248"/>
      <c r="K42" s="249"/>
      <c r="L42" s="171">
        <f>PRODUCT(E42,G42,I42,K42)</f>
        <v>0</v>
      </c>
    </row>
    <row r="43" spans="2:12" ht="18.75" customHeight="1">
      <c r="B43" s="420"/>
      <c r="C43" s="436"/>
      <c r="D43" s="235"/>
      <c r="E43" s="236"/>
      <c r="F43" s="237"/>
      <c r="G43" s="236"/>
      <c r="H43" s="237"/>
      <c r="I43" s="236"/>
      <c r="J43" s="238"/>
      <c r="K43" s="239"/>
      <c r="L43" s="172">
        <f>PRODUCT(E43,G43,I43,K43)</f>
        <v>0</v>
      </c>
    </row>
    <row r="44" spans="2:12" ht="18.75" customHeight="1" thickBot="1">
      <c r="B44" s="420"/>
      <c r="C44" s="437"/>
      <c r="D44" s="421" t="str">
        <f>C41&amp;"合計"</f>
        <v>委託費合計</v>
      </c>
      <c r="E44" s="422"/>
      <c r="F44" s="422"/>
      <c r="G44" s="422"/>
      <c r="H44" s="422"/>
      <c r="I44" s="422"/>
      <c r="J44" s="422"/>
      <c r="K44" s="423"/>
      <c r="L44" s="176">
        <f>SUBTOTAL(9,L41:L43)</f>
        <v>0</v>
      </c>
    </row>
    <row r="45" spans="2:12" ht="18.75" customHeight="1">
      <c r="B45" s="420"/>
      <c r="C45" s="435" t="s">
        <v>20</v>
      </c>
      <c r="D45" s="240"/>
      <c r="E45" s="241"/>
      <c r="F45" s="242"/>
      <c r="G45" s="241"/>
      <c r="H45" s="242"/>
      <c r="I45" s="241"/>
      <c r="J45" s="243"/>
      <c r="K45" s="244"/>
      <c r="L45" s="175">
        <f>PRODUCT(E45,G45,I45,K45)</f>
        <v>0</v>
      </c>
    </row>
    <row r="46" spans="2:12" ht="18.75" customHeight="1">
      <c r="B46" s="420"/>
      <c r="C46" s="436"/>
      <c r="D46" s="245"/>
      <c r="E46" s="246"/>
      <c r="F46" s="247"/>
      <c r="G46" s="246"/>
      <c r="H46" s="247"/>
      <c r="I46" s="246"/>
      <c r="J46" s="248"/>
      <c r="K46" s="249"/>
      <c r="L46" s="171">
        <f>PRODUCT(E46,G46,I46,K46)</f>
        <v>0</v>
      </c>
    </row>
    <row r="47" spans="2:12" ht="18.75" customHeight="1">
      <c r="B47" s="420"/>
      <c r="C47" s="436"/>
      <c r="D47" s="235"/>
      <c r="E47" s="236"/>
      <c r="F47" s="237"/>
      <c r="G47" s="236"/>
      <c r="H47" s="237"/>
      <c r="I47" s="236"/>
      <c r="J47" s="238"/>
      <c r="K47" s="239"/>
      <c r="L47" s="172">
        <f>PRODUCT(E47,G47,I47,K47)</f>
        <v>0</v>
      </c>
    </row>
    <row r="48" spans="2:12" ht="18.75" customHeight="1" thickBot="1">
      <c r="B48" s="420"/>
      <c r="C48" s="437"/>
      <c r="D48" s="421" t="str">
        <f>C45&amp;"合計"</f>
        <v>需用費合計</v>
      </c>
      <c r="E48" s="422"/>
      <c r="F48" s="422"/>
      <c r="G48" s="422"/>
      <c r="H48" s="422"/>
      <c r="I48" s="422"/>
      <c r="J48" s="422"/>
      <c r="K48" s="423"/>
      <c r="L48" s="176">
        <f>SUBTOTAL(9,L45:L47)</f>
        <v>0</v>
      </c>
    </row>
    <row r="49" spans="2:12" ht="18.75" customHeight="1" thickBot="1">
      <c r="B49" s="535" t="s">
        <v>50</v>
      </c>
      <c r="C49" s="536"/>
      <c r="D49" s="536"/>
      <c r="E49" s="536"/>
      <c r="F49" s="536"/>
      <c r="G49" s="536"/>
      <c r="H49" s="536"/>
      <c r="I49" s="536"/>
      <c r="J49" s="536"/>
      <c r="K49" s="502"/>
      <c r="L49" s="174">
        <f>SUBTOTAL(9,L17:L48)</f>
        <v>11854850</v>
      </c>
    </row>
    <row r="50" spans="2:12" ht="18.75" customHeight="1" thickBot="1">
      <c r="B50" s="453" t="s">
        <v>35</v>
      </c>
      <c r="C50" s="454"/>
      <c r="D50" s="454"/>
      <c r="E50" s="454"/>
      <c r="F50" s="454"/>
      <c r="G50" s="454"/>
      <c r="H50" s="454"/>
      <c r="I50" s="455" t="s">
        <v>36</v>
      </c>
      <c r="J50" s="456"/>
      <c r="K50" s="177">
        <v>0.1</v>
      </c>
      <c r="L50" s="174">
        <f>ROUNDDOWN(L49*K50,0)</f>
        <v>1185485</v>
      </c>
    </row>
    <row r="51" spans="2:12" ht="18.75" customHeight="1" thickBot="1">
      <c r="B51" s="535" t="s">
        <v>104</v>
      </c>
      <c r="C51" s="536"/>
      <c r="D51" s="536"/>
      <c r="E51" s="536"/>
      <c r="F51" s="536"/>
      <c r="G51" s="536"/>
      <c r="H51" s="536"/>
      <c r="I51" s="536"/>
      <c r="J51" s="536"/>
      <c r="K51" s="502"/>
      <c r="L51" s="174">
        <f>SUM(L49,L50)</f>
        <v>13040335</v>
      </c>
    </row>
    <row r="52" spans="2:12" ht="18.75" customHeight="1" thickBot="1"/>
    <row r="53" spans="2:12" ht="39" customHeight="1" thickBot="1">
      <c r="B53" s="255"/>
      <c r="C53" s="255"/>
      <c r="D53" s="255"/>
      <c r="E53" s="256"/>
      <c r="F53" s="539" t="s">
        <v>34</v>
      </c>
      <c r="G53" s="540"/>
      <c r="H53" s="540"/>
      <c r="I53" s="540"/>
      <c r="J53" s="541"/>
      <c r="K53" s="542">
        <f>L51-L13</f>
        <v>12520335</v>
      </c>
      <c r="L53" s="543"/>
    </row>
  </sheetData>
  <sheetProtection sheet="1" objects="1" scenarios="1"/>
  <mergeCells count="42">
    <mergeCell ref="F53:J53"/>
    <mergeCell ref="K53:L53"/>
    <mergeCell ref="D44:K44"/>
    <mergeCell ref="B49:K49"/>
    <mergeCell ref="B50:H50"/>
    <mergeCell ref="I50:J50"/>
    <mergeCell ref="B51:K51"/>
    <mergeCell ref="C45:C48"/>
    <mergeCell ref="D48:K48"/>
    <mergeCell ref="B17:B48"/>
    <mergeCell ref="C17:C20"/>
    <mergeCell ref="D20:K20"/>
    <mergeCell ref="C21:C24"/>
    <mergeCell ref="D24:K24"/>
    <mergeCell ref="C25:C28"/>
    <mergeCell ref="D28:K28"/>
    <mergeCell ref="B7:D7"/>
    <mergeCell ref="E7:K7"/>
    <mergeCell ref="C41:C44"/>
    <mergeCell ref="B8:C12"/>
    <mergeCell ref="D12:K12"/>
    <mergeCell ref="B13:K13"/>
    <mergeCell ref="E16:F16"/>
    <mergeCell ref="G16:H16"/>
    <mergeCell ref="I16:J16"/>
    <mergeCell ref="C29:C32"/>
    <mergeCell ref="D32:K32"/>
    <mergeCell ref="C33:C36"/>
    <mergeCell ref="D36:K36"/>
    <mergeCell ref="C37:C40"/>
    <mergeCell ref="D40:K40"/>
    <mergeCell ref="E3:H3"/>
    <mergeCell ref="I3:L3"/>
    <mergeCell ref="B6:D6"/>
    <mergeCell ref="E6:F6"/>
    <mergeCell ref="G6:H6"/>
    <mergeCell ref="I6:J6"/>
    <mergeCell ref="B2:D2"/>
    <mergeCell ref="E1:H1"/>
    <mergeCell ref="I1:L1"/>
    <mergeCell ref="E2:H2"/>
    <mergeCell ref="I2:L2"/>
  </mergeCells>
  <phoneticPr fontId="3"/>
  <dataValidations count="2">
    <dataValidation type="decimal" operator="lessThanOrEqual" allowBlank="1" showInputMessage="1" showErrorMessage="1" error="委託契約に係る一般管理費は小計の10%までが補助対象となります。10%以内の率を入力してください。" promptTitle="一般管理費" prompt="一般管理費率を記入してください（金額は自動計算されます）。" sqref="K50">
      <formula1>0.1</formula1>
    </dataValidation>
    <dataValidation type="whole" operator="lessThanOrEqual" allowBlank="1" showInputMessage="1" showErrorMessage="1" error="委託契約に係る一般管理費は小計の10%までが補助対象となります。10%以内の金額を入力してください。" sqref="L50">
      <formula1>L49*0.1</formula1>
    </dataValidation>
  </dataValidations>
  <printOptions horizontalCentered="1" verticalCentered="1"/>
  <pageMargins left="0.70866141732283472" right="0.70866141732283472" top="0.55118110236220474" bottom="0.55118110236220474" header="0.31496062992125984" footer="0.31496062992125984"/>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view="pageBreakPreview" zoomScaleNormal="100" zoomScaleSheetLayoutView="100" workbookViewId="0">
      <selection activeCell="J17" sqref="J17"/>
    </sheetView>
  </sheetViews>
  <sheetFormatPr defaultRowHeight="13.5"/>
  <cols>
    <col min="1" max="1" width="15.125" style="17" customWidth="1"/>
    <col min="2" max="2" width="31.25" style="17" customWidth="1"/>
    <col min="3" max="3" width="6.25" style="18" customWidth="1"/>
    <col min="4" max="4" width="4.5" style="89" bestFit="1" customWidth="1"/>
    <col min="5" max="5" width="6.25" style="18" customWidth="1"/>
    <col min="6" max="6" width="4.5" style="89" bestFit="1" customWidth="1"/>
    <col min="7" max="7" width="6.25" style="18" customWidth="1"/>
    <col min="8" max="8" width="4.5" style="89" bestFit="1" customWidth="1"/>
    <col min="9" max="9" width="15.375" style="94" customWidth="1"/>
    <col min="10" max="10" width="15.375" style="18" customWidth="1"/>
    <col min="11" max="11" width="3.375" style="17" customWidth="1"/>
    <col min="12" max="13" width="9" style="17" customWidth="1"/>
    <col min="14" max="16384" width="9" style="17"/>
  </cols>
  <sheetData>
    <row r="1" spans="1:10" ht="18.75" customHeight="1">
      <c r="A1" s="16" t="s">
        <v>44</v>
      </c>
      <c r="G1" s="27" t="s">
        <v>58</v>
      </c>
      <c r="H1" s="409" t="str">
        <f>IF(収支予算書!E2="","",収支予算書!E2)</f>
        <v/>
      </c>
      <c r="I1" s="410"/>
      <c r="J1" s="411"/>
    </row>
    <row r="2" spans="1:10" ht="18.75" customHeight="1">
      <c r="A2" s="16"/>
      <c r="G2" s="27" t="s">
        <v>59</v>
      </c>
      <c r="H2" s="409" t="str">
        <f>IF(収支予算書!E3="","",収支予算書!E3)</f>
        <v/>
      </c>
      <c r="I2" s="410"/>
      <c r="J2" s="411"/>
    </row>
    <row r="3" spans="1:10" ht="18.75" customHeight="1" thickBot="1">
      <c r="A3" s="139" t="s">
        <v>62</v>
      </c>
    </row>
    <row r="4" spans="1:10" s="20" customFormat="1" ht="15" customHeight="1" thickBot="1">
      <c r="A4" s="23" t="s">
        <v>15</v>
      </c>
      <c r="B4" s="24" t="s">
        <v>53</v>
      </c>
      <c r="C4" s="90" t="s">
        <v>45</v>
      </c>
      <c r="D4" s="98" t="s">
        <v>47</v>
      </c>
      <c r="E4" s="90" t="s">
        <v>45</v>
      </c>
      <c r="F4" s="98" t="s">
        <v>47</v>
      </c>
      <c r="G4" s="90" t="s">
        <v>45</v>
      </c>
      <c r="H4" s="98" t="s">
        <v>47</v>
      </c>
      <c r="I4" s="123" t="s">
        <v>46</v>
      </c>
      <c r="J4" s="25" t="s">
        <v>24</v>
      </c>
    </row>
    <row r="5" spans="1:10" ht="18.75" customHeight="1" thickTop="1">
      <c r="A5" s="102"/>
      <c r="B5" s="36"/>
      <c r="C5" s="91"/>
      <c r="D5" s="99"/>
      <c r="E5" s="91"/>
      <c r="F5" s="99"/>
      <c r="G5" s="91"/>
      <c r="H5" s="99"/>
      <c r="I5" s="95"/>
      <c r="J5" s="118">
        <f>INT(PRODUCT(C5:I5))</f>
        <v>0</v>
      </c>
    </row>
    <row r="6" spans="1:10" ht="18.75" customHeight="1">
      <c r="A6" s="103"/>
      <c r="B6" s="21"/>
      <c r="C6" s="92"/>
      <c r="D6" s="100"/>
      <c r="E6" s="92"/>
      <c r="F6" s="100"/>
      <c r="G6" s="92"/>
      <c r="H6" s="100"/>
      <c r="I6" s="96"/>
      <c r="J6" s="119">
        <f t="shared" ref="J6:J36" si="0">INT(PRODUCT(C6:I6))</f>
        <v>0</v>
      </c>
    </row>
    <row r="7" spans="1:10" ht="18.75" customHeight="1">
      <c r="A7" s="103"/>
      <c r="B7" s="21"/>
      <c r="C7" s="92"/>
      <c r="D7" s="100"/>
      <c r="E7" s="92"/>
      <c r="F7" s="100"/>
      <c r="G7" s="92"/>
      <c r="H7" s="100"/>
      <c r="I7" s="96"/>
      <c r="J7" s="119">
        <f t="shared" si="0"/>
        <v>0</v>
      </c>
    </row>
    <row r="8" spans="1:10" ht="18.75" customHeight="1">
      <c r="A8" s="103"/>
      <c r="B8" s="21"/>
      <c r="C8" s="92"/>
      <c r="D8" s="100"/>
      <c r="E8" s="92"/>
      <c r="F8" s="100"/>
      <c r="G8" s="92"/>
      <c r="H8" s="100"/>
      <c r="I8" s="96"/>
      <c r="J8" s="119">
        <f t="shared" si="0"/>
        <v>0</v>
      </c>
    </row>
    <row r="9" spans="1:10" ht="18.75" customHeight="1">
      <c r="A9" s="103"/>
      <c r="B9" s="21"/>
      <c r="C9" s="92"/>
      <c r="D9" s="100"/>
      <c r="E9" s="92"/>
      <c r="F9" s="100"/>
      <c r="G9" s="92"/>
      <c r="H9" s="100"/>
      <c r="I9" s="96"/>
      <c r="J9" s="119">
        <f t="shared" si="0"/>
        <v>0</v>
      </c>
    </row>
    <row r="10" spans="1:10" ht="18.75" customHeight="1">
      <c r="A10" s="103"/>
      <c r="B10" s="21"/>
      <c r="C10" s="92"/>
      <c r="D10" s="100"/>
      <c r="E10" s="92"/>
      <c r="F10" s="100"/>
      <c r="G10" s="92"/>
      <c r="H10" s="100"/>
      <c r="I10" s="96"/>
      <c r="J10" s="119">
        <f t="shared" si="0"/>
        <v>0</v>
      </c>
    </row>
    <row r="11" spans="1:10" ht="18.75" customHeight="1">
      <c r="A11" s="103"/>
      <c r="B11" s="21"/>
      <c r="C11" s="92"/>
      <c r="D11" s="100"/>
      <c r="E11" s="92"/>
      <c r="F11" s="100"/>
      <c r="G11" s="92"/>
      <c r="H11" s="100"/>
      <c r="I11" s="96"/>
      <c r="J11" s="119">
        <f t="shared" si="0"/>
        <v>0</v>
      </c>
    </row>
    <row r="12" spans="1:10" ht="18.75" customHeight="1">
      <c r="A12" s="103"/>
      <c r="B12" s="21"/>
      <c r="C12" s="92"/>
      <c r="D12" s="100"/>
      <c r="E12" s="92"/>
      <c r="F12" s="100"/>
      <c r="G12" s="92"/>
      <c r="H12" s="100"/>
      <c r="I12" s="96"/>
      <c r="J12" s="119">
        <f t="shared" si="0"/>
        <v>0</v>
      </c>
    </row>
    <row r="13" spans="1:10" ht="18.75" customHeight="1">
      <c r="A13" s="103"/>
      <c r="B13" s="21"/>
      <c r="C13" s="92"/>
      <c r="D13" s="100"/>
      <c r="E13" s="92"/>
      <c r="F13" s="100"/>
      <c r="G13" s="92"/>
      <c r="H13" s="100"/>
      <c r="I13" s="96"/>
      <c r="J13" s="119">
        <f t="shared" si="0"/>
        <v>0</v>
      </c>
    </row>
    <row r="14" spans="1:10" ht="18.75" customHeight="1">
      <c r="A14" s="103"/>
      <c r="B14" s="21"/>
      <c r="C14" s="92"/>
      <c r="D14" s="100"/>
      <c r="E14" s="92"/>
      <c r="F14" s="100"/>
      <c r="G14" s="92"/>
      <c r="H14" s="100"/>
      <c r="I14" s="96"/>
      <c r="J14" s="119">
        <f t="shared" si="0"/>
        <v>0</v>
      </c>
    </row>
    <row r="15" spans="1:10" ht="18.75" customHeight="1">
      <c r="A15" s="103"/>
      <c r="B15" s="21"/>
      <c r="C15" s="92"/>
      <c r="D15" s="100"/>
      <c r="E15" s="92"/>
      <c r="F15" s="100"/>
      <c r="G15" s="92"/>
      <c r="H15" s="100"/>
      <c r="I15" s="96"/>
      <c r="J15" s="119">
        <f t="shared" si="0"/>
        <v>0</v>
      </c>
    </row>
    <row r="16" spans="1:10" ht="18.75" customHeight="1">
      <c r="A16" s="103"/>
      <c r="B16" s="21"/>
      <c r="C16" s="92"/>
      <c r="D16" s="100"/>
      <c r="E16" s="92"/>
      <c r="F16" s="100"/>
      <c r="G16" s="92"/>
      <c r="H16" s="100"/>
      <c r="I16" s="96"/>
      <c r="J16" s="119">
        <f t="shared" si="0"/>
        <v>0</v>
      </c>
    </row>
    <row r="17" spans="1:10" ht="18.75" customHeight="1">
      <c r="A17" s="103"/>
      <c r="B17" s="21"/>
      <c r="C17" s="92"/>
      <c r="D17" s="100"/>
      <c r="E17" s="92"/>
      <c r="F17" s="100"/>
      <c r="G17" s="92"/>
      <c r="H17" s="100"/>
      <c r="I17" s="96"/>
      <c r="J17" s="119">
        <f t="shared" si="0"/>
        <v>0</v>
      </c>
    </row>
    <row r="18" spans="1:10" ht="18.75" customHeight="1">
      <c r="A18" s="103"/>
      <c r="B18" s="21"/>
      <c r="C18" s="92"/>
      <c r="D18" s="100"/>
      <c r="E18" s="92"/>
      <c r="F18" s="100"/>
      <c r="G18" s="92"/>
      <c r="H18" s="100"/>
      <c r="I18" s="96"/>
      <c r="J18" s="119">
        <f t="shared" si="0"/>
        <v>0</v>
      </c>
    </row>
    <row r="19" spans="1:10" ht="18.75" customHeight="1">
      <c r="A19" s="103"/>
      <c r="B19" s="21"/>
      <c r="C19" s="92"/>
      <c r="D19" s="100"/>
      <c r="E19" s="92"/>
      <c r="F19" s="100"/>
      <c r="G19" s="92"/>
      <c r="H19" s="100"/>
      <c r="I19" s="96"/>
      <c r="J19" s="119">
        <f t="shared" si="0"/>
        <v>0</v>
      </c>
    </row>
    <row r="20" spans="1:10" ht="18.75" customHeight="1">
      <c r="A20" s="103"/>
      <c r="B20" s="21"/>
      <c r="C20" s="92"/>
      <c r="D20" s="100"/>
      <c r="E20" s="92"/>
      <c r="F20" s="100"/>
      <c r="G20" s="92"/>
      <c r="H20" s="100"/>
      <c r="I20" s="96"/>
      <c r="J20" s="119">
        <f t="shared" si="0"/>
        <v>0</v>
      </c>
    </row>
    <row r="21" spans="1:10" ht="18.75" customHeight="1">
      <c r="A21" s="103"/>
      <c r="B21" s="21"/>
      <c r="C21" s="92"/>
      <c r="D21" s="100"/>
      <c r="E21" s="92"/>
      <c r="F21" s="100"/>
      <c r="G21" s="92"/>
      <c r="H21" s="100"/>
      <c r="I21" s="96"/>
      <c r="J21" s="119">
        <f t="shared" si="0"/>
        <v>0</v>
      </c>
    </row>
    <row r="22" spans="1:10" ht="18.75" customHeight="1">
      <c r="A22" s="103"/>
      <c r="B22" s="21"/>
      <c r="C22" s="92"/>
      <c r="D22" s="100"/>
      <c r="E22" s="92"/>
      <c r="F22" s="100"/>
      <c r="G22" s="92"/>
      <c r="H22" s="100"/>
      <c r="I22" s="96"/>
      <c r="J22" s="119">
        <f t="shared" si="0"/>
        <v>0</v>
      </c>
    </row>
    <row r="23" spans="1:10" ht="18.75" customHeight="1">
      <c r="A23" s="103"/>
      <c r="B23" s="21"/>
      <c r="C23" s="92"/>
      <c r="D23" s="100"/>
      <c r="E23" s="92"/>
      <c r="F23" s="100"/>
      <c r="G23" s="92"/>
      <c r="H23" s="100"/>
      <c r="I23" s="96"/>
      <c r="J23" s="119">
        <f t="shared" si="0"/>
        <v>0</v>
      </c>
    </row>
    <row r="24" spans="1:10" ht="18.75" customHeight="1">
      <c r="A24" s="103"/>
      <c r="B24" s="21"/>
      <c r="C24" s="92"/>
      <c r="D24" s="100"/>
      <c r="E24" s="92"/>
      <c r="F24" s="100"/>
      <c r="G24" s="92"/>
      <c r="H24" s="100"/>
      <c r="I24" s="96"/>
      <c r="J24" s="119">
        <f t="shared" si="0"/>
        <v>0</v>
      </c>
    </row>
    <row r="25" spans="1:10" ht="18.75" customHeight="1">
      <c r="A25" s="103"/>
      <c r="B25" s="21"/>
      <c r="C25" s="92"/>
      <c r="D25" s="100"/>
      <c r="E25" s="92"/>
      <c r="F25" s="100"/>
      <c r="G25" s="92"/>
      <c r="H25" s="100"/>
      <c r="I25" s="96"/>
      <c r="J25" s="119">
        <f t="shared" si="0"/>
        <v>0</v>
      </c>
    </row>
    <row r="26" spans="1:10" ht="18.75" customHeight="1">
      <c r="A26" s="103"/>
      <c r="B26" s="21"/>
      <c r="C26" s="92"/>
      <c r="D26" s="100"/>
      <c r="E26" s="92"/>
      <c r="F26" s="100"/>
      <c r="G26" s="92"/>
      <c r="H26" s="100"/>
      <c r="I26" s="96"/>
      <c r="J26" s="119">
        <f t="shared" si="0"/>
        <v>0</v>
      </c>
    </row>
    <row r="27" spans="1:10" ht="18.75" hidden="1" customHeight="1">
      <c r="A27" s="103"/>
      <c r="B27" s="21"/>
      <c r="C27" s="92"/>
      <c r="D27" s="100"/>
      <c r="E27" s="92"/>
      <c r="F27" s="100"/>
      <c r="G27" s="92"/>
      <c r="H27" s="100"/>
      <c r="I27" s="96"/>
      <c r="J27" s="119">
        <f t="shared" si="0"/>
        <v>0</v>
      </c>
    </row>
    <row r="28" spans="1:10" ht="18.75" hidden="1" customHeight="1">
      <c r="A28" s="103"/>
      <c r="B28" s="21"/>
      <c r="C28" s="92"/>
      <c r="D28" s="100"/>
      <c r="E28" s="92"/>
      <c r="F28" s="100"/>
      <c r="G28" s="92"/>
      <c r="H28" s="100"/>
      <c r="I28" s="96"/>
      <c r="J28" s="119">
        <f t="shared" si="0"/>
        <v>0</v>
      </c>
    </row>
    <row r="29" spans="1:10" ht="18.75" hidden="1" customHeight="1">
      <c r="A29" s="103"/>
      <c r="B29" s="21"/>
      <c r="C29" s="92"/>
      <c r="D29" s="100"/>
      <c r="E29" s="92"/>
      <c r="F29" s="100"/>
      <c r="G29" s="92"/>
      <c r="H29" s="100"/>
      <c r="I29" s="96"/>
      <c r="J29" s="119">
        <f t="shared" si="0"/>
        <v>0</v>
      </c>
    </row>
    <row r="30" spans="1:10" ht="18.75" hidden="1" customHeight="1">
      <c r="A30" s="103"/>
      <c r="B30" s="21"/>
      <c r="C30" s="92"/>
      <c r="D30" s="100"/>
      <c r="E30" s="92"/>
      <c r="F30" s="100"/>
      <c r="G30" s="92"/>
      <c r="H30" s="100"/>
      <c r="I30" s="96"/>
      <c r="J30" s="119">
        <f t="shared" si="0"/>
        <v>0</v>
      </c>
    </row>
    <row r="31" spans="1:10" ht="18.75" hidden="1" customHeight="1">
      <c r="A31" s="103"/>
      <c r="B31" s="21"/>
      <c r="C31" s="92"/>
      <c r="D31" s="100"/>
      <c r="E31" s="92"/>
      <c r="F31" s="100"/>
      <c r="G31" s="92"/>
      <c r="H31" s="100"/>
      <c r="I31" s="96"/>
      <c r="J31" s="119">
        <f t="shared" si="0"/>
        <v>0</v>
      </c>
    </row>
    <row r="32" spans="1:10" ht="18.75" hidden="1" customHeight="1">
      <c r="A32" s="103"/>
      <c r="B32" s="21"/>
      <c r="C32" s="92"/>
      <c r="D32" s="100"/>
      <c r="E32" s="92"/>
      <c r="F32" s="100"/>
      <c r="G32" s="92"/>
      <c r="H32" s="100"/>
      <c r="I32" s="96"/>
      <c r="J32" s="119">
        <f t="shared" si="0"/>
        <v>0</v>
      </c>
    </row>
    <row r="33" spans="1:10" ht="18.75" hidden="1" customHeight="1">
      <c r="A33" s="103"/>
      <c r="B33" s="21"/>
      <c r="C33" s="92"/>
      <c r="D33" s="100"/>
      <c r="E33" s="92"/>
      <c r="F33" s="100"/>
      <c r="G33" s="92"/>
      <c r="H33" s="100"/>
      <c r="I33" s="96"/>
      <c r="J33" s="119">
        <f t="shared" si="0"/>
        <v>0</v>
      </c>
    </row>
    <row r="34" spans="1:10" ht="18.75" hidden="1" customHeight="1">
      <c r="A34" s="103"/>
      <c r="B34" s="21"/>
      <c r="C34" s="92"/>
      <c r="D34" s="100"/>
      <c r="E34" s="92"/>
      <c r="F34" s="100"/>
      <c r="G34" s="92"/>
      <c r="H34" s="100"/>
      <c r="I34" s="96"/>
      <c r="J34" s="119">
        <f t="shared" si="0"/>
        <v>0</v>
      </c>
    </row>
    <row r="35" spans="1:10" ht="18.75" hidden="1" customHeight="1">
      <c r="A35" s="103"/>
      <c r="B35" s="21"/>
      <c r="C35" s="92"/>
      <c r="D35" s="100"/>
      <c r="E35" s="92"/>
      <c r="F35" s="100"/>
      <c r="G35" s="92"/>
      <c r="H35" s="100"/>
      <c r="I35" s="96"/>
      <c r="J35" s="119">
        <f t="shared" si="0"/>
        <v>0</v>
      </c>
    </row>
    <row r="36" spans="1:10" ht="18.75" hidden="1" customHeight="1">
      <c r="A36" s="103"/>
      <c r="B36" s="21"/>
      <c r="C36" s="92"/>
      <c r="D36" s="100"/>
      <c r="E36" s="92"/>
      <c r="F36" s="100"/>
      <c r="G36" s="92"/>
      <c r="H36" s="100"/>
      <c r="I36" s="96"/>
      <c r="J36" s="119">
        <f t="shared" si="0"/>
        <v>0</v>
      </c>
    </row>
    <row r="37" spans="1:10" ht="18.75" hidden="1" customHeight="1">
      <c r="A37" s="103"/>
      <c r="B37" s="21"/>
      <c r="C37" s="92"/>
      <c r="D37" s="100"/>
      <c r="E37" s="92"/>
      <c r="F37" s="100"/>
      <c r="G37" s="92"/>
      <c r="H37" s="100"/>
      <c r="I37" s="96"/>
      <c r="J37" s="119">
        <f t="shared" ref="J37:J68" si="1">INT(PRODUCT(C37:I37))</f>
        <v>0</v>
      </c>
    </row>
    <row r="38" spans="1:10" ht="18.75" hidden="1" customHeight="1">
      <c r="A38" s="103"/>
      <c r="B38" s="21"/>
      <c r="C38" s="92"/>
      <c r="D38" s="100"/>
      <c r="E38" s="92"/>
      <c r="F38" s="100"/>
      <c r="G38" s="92"/>
      <c r="H38" s="100"/>
      <c r="I38" s="96"/>
      <c r="J38" s="119">
        <f t="shared" si="1"/>
        <v>0</v>
      </c>
    </row>
    <row r="39" spans="1:10" ht="18.75" hidden="1" customHeight="1">
      <c r="A39" s="103"/>
      <c r="B39" s="21"/>
      <c r="C39" s="92"/>
      <c r="D39" s="100"/>
      <c r="E39" s="92"/>
      <c r="F39" s="100"/>
      <c r="G39" s="92"/>
      <c r="H39" s="100"/>
      <c r="I39" s="96"/>
      <c r="J39" s="119">
        <f t="shared" si="1"/>
        <v>0</v>
      </c>
    </row>
    <row r="40" spans="1:10" ht="18.75" hidden="1" customHeight="1">
      <c r="A40" s="103"/>
      <c r="B40" s="21"/>
      <c r="C40" s="92"/>
      <c r="D40" s="100"/>
      <c r="E40" s="92"/>
      <c r="F40" s="100"/>
      <c r="G40" s="92"/>
      <c r="H40" s="100"/>
      <c r="I40" s="96"/>
      <c r="J40" s="119">
        <f t="shared" si="1"/>
        <v>0</v>
      </c>
    </row>
    <row r="41" spans="1:10" ht="18.75" hidden="1" customHeight="1">
      <c r="A41" s="103"/>
      <c r="B41" s="21"/>
      <c r="C41" s="92"/>
      <c r="D41" s="100"/>
      <c r="E41" s="92"/>
      <c r="F41" s="100"/>
      <c r="G41" s="92"/>
      <c r="H41" s="100"/>
      <c r="I41" s="96"/>
      <c r="J41" s="119">
        <f t="shared" si="1"/>
        <v>0</v>
      </c>
    </row>
    <row r="42" spans="1:10" ht="18.75" hidden="1" customHeight="1">
      <c r="A42" s="103"/>
      <c r="B42" s="21"/>
      <c r="C42" s="92"/>
      <c r="D42" s="100"/>
      <c r="E42" s="92"/>
      <c r="F42" s="100"/>
      <c r="G42" s="92"/>
      <c r="H42" s="100"/>
      <c r="I42" s="96"/>
      <c r="J42" s="119">
        <f t="shared" si="1"/>
        <v>0</v>
      </c>
    </row>
    <row r="43" spans="1:10" ht="18.75" hidden="1" customHeight="1">
      <c r="A43" s="103"/>
      <c r="B43" s="21"/>
      <c r="C43" s="92"/>
      <c r="D43" s="100"/>
      <c r="E43" s="92"/>
      <c r="F43" s="100"/>
      <c r="G43" s="92"/>
      <c r="H43" s="100"/>
      <c r="I43" s="96"/>
      <c r="J43" s="119">
        <f t="shared" si="1"/>
        <v>0</v>
      </c>
    </row>
    <row r="44" spans="1:10" ht="18.75" hidden="1" customHeight="1">
      <c r="A44" s="103"/>
      <c r="B44" s="21"/>
      <c r="C44" s="92"/>
      <c r="D44" s="100"/>
      <c r="E44" s="92"/>
      <c r="F44" s="100"/>
      <c r="G44" s="92"/>
      <c r="H44" s="100"/>
      <c r="I44" s="96"/>
      <c r="J44" s="119">
        <f t="shared" si="1"/>
        <v>0</v>
      </c>
    </row>
    <row r="45" spans="1:10" ht="18.75" hidden="1" customHeight="1">
      <c r="A45" s="103"/>
      <c r="B45" s="21"/>
      <c r="C45" s="92"/>
      <c r="D45" s="100"/>
      <c r="E45" s="92"/>
      <c r="F45" s="100"/>
      <c r="G45" s="92"/>
      <c r="H45" s="100"/>
      <c r="I45" s="96"/>
      <c r="J45" s="119">
        <f t="shared" si="1"/>
        <v>0</v>
      </c>
    </row>
    <row r="46" spans="1:10" ht="18.75" hidden="1" customHeight="1">
      <c r="A46" s="103"/>
      <c r="B46" s="21"/>
      <c r="C46" s="92"/>
      <c r="D46" s="100"/>
      <c r="E46" s="92"/>
      <c r="F46" s="100"/>
      <c r="G46" s="92"/>
      <c r="H46" s="100"/>
      <c r="I46" s="96"/>
      <c r="J46" s="119">
        <f t="shared" si="1"/>
        <v>0</v>
      </c>
    </row>
    <row r="47" spans="1:10" ht="18.75" hidden="1" customHeight="1">
      <c r="A47" s="103"/>
      <c r="B47" s="21"/>
      <c r="C47" s="92"/>
      <c r="D47" s="100"/>
      <c r="E47" s="92"/>
      <c r="F47" s="100"/>
      <c r="G47" s="92"/>
      <c r="H47" s="100"/>
      <c r="I47" s="96"/>
      <c r="J47" s="119">
        <f t="shared" si="1"/>
        <v>0</v>
      </c>
    </row>
    <row r="48" spans="1:10" ht="18.75" hidden="1" customHeight="1">
      <c r="A48" s="103"/>
      <c r="B48" s="21"/>
      <c r="C48" s="92"/>
      <c r="D48" s="100"/>
      <c r="E48" s="92"/>
      <c r="F48" s="100"/>
      <c r="G48" s="92"/>
      <c r="H48" s="100"/>
      <c r="I48" s="96"/>
      <c r="J48" s="119">
        <f t="shared" si="1"/>
        <v>0</v>
      </c>
    </row>
    <row r="49" spans="1:10" ht="18.75" hidden="1" customHeight="1">
      <c r="A49" s="103"/>
      <c r="B49" s="21"/>
      <c r="C49" s="92"/>
      <c r="D49" s="100"/>
      <c r="E49" s="92"/>
      <c r="F49" s="100"/>
      <c r="G49" s="92"/>
      <c r="H49" s="100"/>
      <c r="I49" s="96"/>
      <c r="J49" s="119">
        <f t="shared" si="1"/>
        <v>0</v>
      </c>
    </row>
    <row r="50" spans="1:10" ht="18.75" hidden="1" customHeight="1">
      <c r="A50" s="103"/>
      <c r="B50" s="21"/>
      <c r="C50" s="92"/>
      <c r="D50" s="100"/>
      <c r="E50" s="92"/>
      <c r="F50" s="100"/>
      <c r="G50" s="92"/>
      <c r="H50" s="100"/>
      <c r="I50" s="96"/>
      <c r="J50" s="119">
        <f t="shared" si="1"/>
        <v>0</v>
      </c>
    </row>
    <row r="51" spans="1:10" ht="18.75" hidden="1" customHeight="1">
      <c r="A51" s="103"/>
      <c r="B51" s="21"/>
      <c r="C51" s="92"/>
      <c r="D51" s="100"/>
      <c r="E51" s="92"/>
      <c r="F51" s="100"/>
      <c r="G51" s="92"/>
      <c r="H51" s="100"/>
      <c r="I51" s="96"/>
      <c r="J51" s="119">
        <f t="shared" si="1"/>
        <v>0</v>
      </c>
    </row>
    <row r="52" spans="1:10" ht="18.75" hidden="1" customHeight="1">
      <c r="A52" s="103"/>
      <c r="B52" s="21"/>
      <c r="C52" s="92"/>
      <c r="D52" s="100"/>
      <c r="E52" s="92"/>
      <c r="F52" s="100"/>
      <c r="G52" s="92"/>
      <c r="H52" s="100"/>
      <c r="I52" s="96"/>
      <c r="J52" s="119">
        <f t="shared" si="1"/>
        <v>0</v>
      </c>
    </row>
    <row r="53" spans="1:10" ht="18.75" hidden="1" customHeight="1">
      <c r="A53" s="103"/>
      <c r="B53" s="21"/>
      <c r="C53" s="92"/>
      <c r="D53" s="100"/>
      <c r="E53" s="92"/>
      <c r="F53" s="100"/>
      <c r="G53" s="92"/>
      <c r="H53" s="100"/>
      <c r="I53" s="96"/>
      <c r="J53" s="119">
        <f t="shared" si="1"/>
        <v>0</v>
      </c>
    </row>
    <row r="54" spans="1:10" ht="18.75" hidden="1" customHeight="1">
      <c r="A54" s="103"/>
      <c r="B54" s="21"/>
      <c r="C54" s="92"/>
      <c r="D54" s="100"/>
      <c r="E54" s="92"/>
      <c r="F54" s="100"/>
      <c r="G54" s="92"/>
      <c r="H54" s="100"/>
      <c r="I54" s="96"/>
      <c r="J54" s="119">
        <f t="shared" si="1"/>
        <v>0</v>
      </c>
    </row>
    <row r="55" spans="1:10" ht="18.75" hidden="1" customHeight="1">
      <c r="A55" s="103"/>
      <c r="B55" s="21"/>
      <c r="C55" s="92"/>
      <c r="D55" s="100"/>
      <c r="E55" s="92"/>
      <c r="F55" s="100"/>
      <c r="G55" s="92"/>
      <c r="H55" s="100"/>
      <c r="I55" s="96"/>
      <c r="J55" s="119">
        <f t="shared" si="1"/>
        <v>0</v>
      </c>
    </row>
    <row r="56" spans="1:10" ht="18.75" hidden="1" customHeight="1">
      <c r="A56" s="103"/>
      <c r="B56" s="21"/>
      <c r="C56" s="92"/>
      <c r="D56" s="100"/>
      <c r="E56" s="92"/>
      <c r="F56" s="100"/>
      <c r="G56" s="92"/>
      <c r="H56" s="100"/>
      <c r="I56" s="96"/>
      <c r="J56" s="119">
        <f t="shared" si="1"/>
        <v>0</v>
      </c>
    </row>
    <row r="57" spans="1:10" ht="18.75" hidden="1" customHeight="1">
      <c r="A57" s="103"/>
      <c r="B57" s="21"/>
      <c r="C57" s="92"/>
      <c r="D57" s="100"/>
      <c r="E57" s="92"/>
      <c r="F57" s="100"/>
      <c r="G57" s="92"/>
      <c r="H57" s="100"/>
      <c r="I57" s="96"/>
      <c r="J57" s="119">
        <f t="shared" si="1"/>
        <v>0</v>
      </c>
    </row>
    <row r="58" spans="1:10" ht="18.75" hidden="1" customHeight="1">
      <c r="A58" s="103"/>
      <c r="B58" s="21"/>
      <c r="C58" s="92"/>
      <c r="D58" s="100"/>
      <c r="E58" s="92"/>
      <c r="F58" s="100"/>
      <c r="G58" s="92"/>
      <c r="H58" s="100"/>
      <c r="I58" s="96"/>
      <c r="J58" s="119">
        <f t="shared" si="1"/>
        <v>0</v>
      </c>
    </row>
    <row r="59" spans="1:10" ht="18.75" hidden="1" customHeight="1">
      <c r="A59" s="103"/>
      <c r="B59" s="21"/>
      <c r="C59" s="92"/>
      <c r="D59" s="100"/>
      <c r="E59" s="92"/>
      <c r="F59" s="100"/>
      <c r="G59" s="92"/>
      <c r="H59" s="100"/>
      <c r="I59" s="96"/>
      <c r="J59" s="119">
        <f t="shared" si="1"/>
        <v>0</v>
      </c>
    </row>
    <row r="60" spans="1:10" ht="18.75" hidden="1" customHeight="1">
      <c r="A60" s="103"/>
      <c r="B60" s="21"/>
      <c r="C60" s="92"/>
      <c r="D60" s="100"/>
      <c r="E60" s="92"/>
      <c r="F60" s="100"/>
      <c r="G60" s="92"/>
      <c r="H60" s="100"/>
      <c r="I60" s="96"/>
      <c r="J60" s="119">
        <f t="shared" si="1"/>
        <v>0</v>
      </c>
    </row>
    <row r="61" spans="1:10" ht="18.75" hidden="1" customHeight="1">
      <c r="A61" s="103"/>
      <c r="B61" s="21"/>
      <c r="C61" s="92"/>
      <c r="D61" s="100"/>
      <c r="E61" s="92"/>
      <c r="F61" s="100"/>
      <c r="G61" s="92"/>
      <c r="H61" s="100"/>
      <c r="I61" s="96"/>
      <c r="J61" s="119">
        <f t="shared" si="1"/>
        <v>0</v>
      </c>
    </row>
    <row r="62" spans="1:10" ht="18.75" hidden="1" customHeight="1">
      <c r="A62" s="103"/>
      <c r="B62" s="21"/>
      <c r="C62" s="92"/>
      <c r="D62" s="100"/>
      <c r="E62" s="92"/>
      <c r="F62" s="100"/>
      <c r="G62" s="92"/>
      <c r="H62" s="100"/>
      <c r="I62" s="96"/>
      <c r="J62" s="119">
        <f t="shared" si="1"/>
        <v>0</v>
      </c>
    </row>
    <row r="63" spans="1:10" ht="18.75" hidden="1" customHeight="1">
      <c r="A63" s="103"/>
      <c r="B63" s="21"/>
      <c r="C63" s="92"/>
      <c r="D63" s="100"/>
      <c r="E63" s="92"/>
      <c r="F63" s="100"/>
      <c r="G63" s="92"/>
      <c r="H63" s="100"/>
      <c r="I63" s="96"/>
      <c r="J63" s="119">
        <f t="shared" si="1"/>
        <v>0</v>
      </c>
    </row>
    <row r="64" spans="1:10" ht="18.75" hidden="1" customHeight="1">
      <c r="A64" s="103"/>
      <c r="B64" s="21"/>
      <c r="C64" s="92"/>
      <c r="D64" s="100"/>
      <c r="E64" s="92"/>
      <c r="F64" s="100"/>
      <c r="G64" s="92"/>
      <c r="H64" s="100"/>
      <c r="I64" s="96"/>
      <c r="J64" s="119">
        <f t="shared" si="1"/>
        <v>0</v>
      </c>
    </row>
    <row r="65" spans="1:10" ht="18.75" hidden="1" customHeight="1">
      <c r="A65" s="103"/>
      <c r="B65" s="21"/>
      <c r="C65" s="92"/>
      <c r="D65" s="100"/>
      <c r="E65" s="92"/>
      <c r="F65" s="100"/>
      <c r="G65" s="92"/>
      <c r="H65" s="100"/>
      <c r="I65" s="96"/>
      <c r="J65" s="119">
        <f t="shared" si="1"/>
        <v>0</v>
      </c>
    </row>
    <row r="66" spans="1:10" ht="18.75" hidden="1" customHeight="1">
      <c r="A66" s="103"/>
      <c r="B66" s="21"/>
      <c r="C66" s="92"/>
      <c r="D66" s="100"/>
      <c r="E66" s="92"/>
      <c r="F66" s="100"/>
      <c r="G66" s="92"/>
      <c r="H66" s="100"/>
      <c r="I66" s="96"/>
      <c r="J66" s="119">
        <f t="shared" si="1"/>
        <v>0</v>
      </c>
    </row>
    <row r="67" spans="1:10" ht="18.75" hidden="1" customHeight="1">
      <c r="A67" s="103"/>
      <c r="B67" s="21"/>
      <c r="C67" s="92"/>
      <c r="D67" s="100"/>
      <c r="E67" s="92"/>
      <c r="F67" s="100"/>
      <c r="G67" s="92"/>
      <c r="H67" s="100"/>
      <c r="I67" s="96"/>
      <c r="J67" s="119">
        <f t="shared" si="1"/>
        <v>0</v>
      </c>
    </row>
    <row r="68" spans="1:10" ht="18.75" hidden="1" customHeight="1">
      <c r="A68" s="103"/>
      <c r="B68" s="21"/>
      <c r="C68" s="92"/>
      <c r="D68" s="100"/>
      <c r="E68" s="92"/>
      <c r="F68" s="100"/>
      <c r="G68" s="92"/>
      <c r="H68" s="100"/>
      <c r="I68" s="96"/>
      <c r="J68" s="119">
        <f t="shared" si="1"/>
        <v>0</v>
      </c>
    </row>
    <row r="69" spans="1:10" ht="18.75" hidden="1" customHeight="1">
      <c r="A69" s="103"/>
      <c r="B69" s="21"/>
      <c r="C69" s="92"/>
      <c r="D69" s="100"/>
      <c r="E69" s="92"/>
      <c r="F69" s="100"/>
      <c r="G69" s="92"/>
      <c r="H69" s="100"/>
      <c r="I69" s="96"/>
      <c r="J69" s="119">
        <f t="shared" ref="J69:J98" si="2">INT(PRODUCT(C69:I69))</f>
        <v>0</v>
      </c>
    </row>
    <row r="70" spans="1:10" ht="18.75" hidden="1" customHeight="1">
      <c r="A70" s="103"/>
      <c r="B70" s="21"/>
      <c r="C70" s="92"/>
      <c r="D70" s="100"/>
      <c r="E70" s="92"/>
      <c r="F70" s="100"/>
      <c r="G70" s="92"/>
      <c r="H70" s="100"/>
      <c r="I70" s="96"/>
      <c r="J70" s="119">
        <f t="shared" si="2"/>
        <v>0</v>
      </c>
    </row>
    <row r="71" spans="1:10" ht="18.75" hidden="1" customHeight="1">
      <c r="A71" s="103"/>
      <c r="B71" s="21"/>
      <c r="C71" s="92"/>
      <c r="D71" s="100"/>
      <c r="E71" s="92"/>
      <c r="F71" s="100"/>
      <c r="G71" s="92"/>
      <c r="H71" s="100"/>
      <c r="I71" s="96"/>
      <c r="J71" s="119">
        <f t="shared" si="2"/>
        <v>0</v>
      </c>
    </row>
    <row r="72" spans="1:10" ht="18.75" hidden="1" customHeight="1">
      <c r="A72" s="103"/>
      <c r="B72" s="21"/>
      <c r="C72" s="92"/>
      <c r="D72" s="100"/>
      <c r="E72" s="92"/>
      <c r="F72" s="100"/>
      <c r="G72" s="92"/>
      <c r="H72" s="100"/>
      <c r="I72" s="96"/>
      <c r="J72" s="119">
        <f t="shared" si="2"/>
        <v>0</v>
      </c>
    </row>
    <row r="73" spans="1:10" ht="18.75" hidden="1" customHeight="1">
      <c r="A73" s="103"/>
      <c r="B73" s="21"/>
      <c r="C73" s="92"/>
      <c r="D73" s="100"/>
      <c r="E73" s="92"/>
      <c r="F73" s="100"/>
      <c r="G73" s="92"/>
      <c r="H73" s="100"/>
      <c r="I73" s="96"/>
      <c r="J73" s="119">
        <f t="shared" si="2"/>
        <v>0</v>
      </c>
    </row>
    <row r="74" spans="1:10" ht="18.75" hidden="1" customHeight="1">
      <c r="A74" s="103"/>
      <c r="B74" s="21"/>
      <c r="C74" s="92"/>
      <c r="D74" s="100"/>
      <c r="E74" s="92"/>
      <c r="F74" s="100"/>
      <c r="G74" s="92"/>
      <c r="H74" s="100"/>
      <c r="I74" s="96"/>
      <c r="J74" s="119">
        <f t="shared" si="2"/>
        <v>0</v>
      </c>
    </row>
    <row r="75" spans="1:10" ht="18.75" hidden="1" customHeight="1">
      <c r="A75" s="103"/>
      <c r="B75" s="21"/>
      <c r="C75" s="92"/>
      <c r="D75" s="100"/>
      <c r="E75" s="92"/>
      <c r="F75" s="100"/>
      <c r="G75" s="92"/>
      <c r="H75" s="100"/>
      <c r="I75" s="96"/>
      <c r="J75" s="119">
        <f t="shared" si="2"/>
        <v>0</v>
      </c>
    </row>
    <row r="76" spans="1:10" ht="18.75" hidden="1" customHeight="1">
      <c r="A76" s="103"/>
      <c r="B76" s="21"/>
      <c r="C76" s="92"/>
      <c r="D76" s="100"/>
      <c r="E76" s="92"/>
      <c r="F76" s="100"/>
      <c r="G76" s="92"/>
      <c r="H76" s="100"/>
      <c r="I76" s="96"/>
      <c r="J76" s="119">
        <f t="shared" si="2"/>
        <v>0</v>
      </c>
    </row>
    <row r="77" spans="1:10" ht="18.75" hidden="1" customHeight="1">
      <c r="A77" s="103"/>
      <c r="B77" s="21"/>
      <c r="C77" s="92"/>
      <c r="D77" s="100"/>
      <c r="E77" s="92"/>
      <c r="F77" s="100"/>
      <c r="G77" s="92"/>
      <c r="H77" s="100"/>
      <c r="I77" s="96"/>
      <c r="J77" s="119">
        <f t="shared" si="2"/>
        <v>0</v>
      </c>
    </row>
    <row r="78" spans="1:10" ht="18.75" hidden="1" customHeight="1">
      <c r="A78" s="103"/>
      <c r="B78" s="21"/>
      <c r="C78" s="92"/>
      <c r="D78" s="100"/>
      <c r="E78" s="92"/>
      <c r="F78" s="100"/>
      <c r="G78" s="92"/>
      <c r="H78" s="100"/>
      <c r="I78" s="96"/>
      <c r="J78" s="119">
        <f t="shared" si="2"/>
        <v>0</v>
      </c>
    </row>
    <row r="79" spans="1:10" ht="18.75" hidden="1" customHeight="1">
      <c r="A79" s="103"/>
      <c r="B79" s="21"/>
      <c r="C79" s="92"/>
      <c r="D79" s="100"/>
      <c r="E79" s="92"/>
      <c r="F79" s="100"/>
      <c r="G79" s="92"/>
      <c r="H79" s="100"/>
      <c r="I79" s="96"/>
      <c r="J79" s="119">
        <f t="shared" si="2"/>
        <v>0</v>
      </c>
    </row>
    <row r="80" spans="1:10" ht="18.75" hidden="1" customHeight="1">
      <c r="A80" s="103"/>
      <c r="B80" s="21"/>
      <c r="C80" s="92"/>
      <c r="D80" s="100"/>
      <c r="E80" s="92"/>
      <c r="F80" s="100"/>
      <c r="G80" s="92"/>
      <c r="H80" s="100"/>
      <c r="I80" s="96"/>
      <c r="J80" s="119">
        <f t="shared" si="2"/>
        <v>0</v>
      </c>
    </row>
    <row r="81" spans="1:10" ht="18.75" hidden="1" customHeight="1">
      <c r="A81" s="103"/>
      <c r="B81" s="21"/>
      <c r="C81" s="92"/>
      <c r="D81" s="100"/>
      <c r="E81" s="92"/>
      <c r="F81" s="100"/>
      <c r="G81" s="92"/>
      <c r="H81" s="100"/>
      <c r="I81" s="96"/>
      <c r="J81" s="119">
        <f t="shared" si="2"/>
        <v>0</v>
      </c>
    </row>
    <row r="82" spans="1:10" ht="18.75" hidden="1" customHeight="1">
      <c r="A82" s="103"/>
      <c r="B82" s="21"/>
      <c r="C82" s="92"/>
      <c r="D82" s="100"/>
      <c r="E82" s="92"/>
      <c r="F82" s="100"/>
      <c r="G82" s="92"/>
      <c r="H82" s="100"/>
      <c r="I82" s="96"/>
      <c r="J82" s="119">
        <f t="shared" si="2"/>
        <v>0</v>
      </c>
    </row>
    <row r="83" spans="1:10" ht="18.75" hidden="1" customHeight="1">
      <c r="A83" s="103"/>
      <c r="B83" s="21"/>
      <c r="C83" s="92"/>
      <c r="D83" s="100"/>
      <c r="E83" s="92"/>
      <c r="F83" s="100"/>
      <c r="G83" s="92"/>
      <c r="H83" s="100"/>
      <c r="I83" s="96"/>
      <c r="J83" s="119">
        <f t="shared" si="2"/>
        <v>0</v>
      </c>
    </row>
    <row r="84" spans="1:10" ht="18.75" hidden="1" customHeight="1">
      <c r="A84" s="103"/>
      <c r="B84" s="21"/>
      <c r="C84" s="92"/>
      <c r="D84" s="100"/>
      <c r="E84" s="92"/>
      <c r="F84" s="100"/>
      <c r="G84" s="92"/>
      <c r="H84" s="100"/>
      <c r="I84" s="96"/>
      <c r="J84" s="119">
        <f t="shared" si="2"/>
        <v>0</v>
      </c>
    </row>
    <row r="85" spans="1:10" ht="18.75" hidden="1" customHeight="1">
      <c r="A85" s="103"/>
      <c r="B85" s="21"/>
      <c r="C85" s="92"/>
      <c r="D85" s="100"/>
      <c r="E85" s="92"/>
      <c r="F85" s="100"/>
      <c r="G85" s="92"/>
      <c r="H85" s="100"/>
      <c r="I85" s="96"/>
      <c r="J85" s="119">
        <f t="shared" si="2"/>
        <v>0</v>
      </c>
    </row>
    <row r="86" spans="1:10" ht="18.75" hidden="1" customHeight="1">
      <c r="A86" s="103"/>
      <c r="B86" s="21"/>
      <c r="C86" s="92"/>
      <c r="D86" s="100"/>
      <c r="E86" s="92"/>
      <c r="F86" s="100"/>
      <c r="G86" s="92"/>
      <c r="H86" s="100"/>
      <c r="I86" s="96"/>
      <c r="J86" s="119">
        <f t="shared" si="2"/>
        <v>0</v>
      </c>
    </row>
    <row r="87" spans="1:10" ht="18.75" hidden="1" customHeight="1">
      <c r="A87" s="103"/>
      <c r="B87" s="21"/>
      <c r="C87" s="92"/>
      <c r="D87" s="100"/>
      <c r="E87" s="92"/>
      <c r="F87" s="100"/>
      <c r="G87" s="92"/>
      <c r="H87" s="100"/>
      <c r="I87" s="96"/>
      <c r="J87" s="119">
        <f t="shared" si="2"/>
        <v>0</v>
      </c>
    </row>
    <row r="88" spans="1:10" ht="18.75" hidden="1" customHeight="1">
      <c r="A88" s="103"/>
      <c r="B88" s="21"/>
      <c r="C88" s="92"/>
      <c r="D88" s="100"/>
      <c r="E88" s="92"/>
      <c r="F88" s="100"/>
      <c r="G88" s="92"/>
      <c r="H88" s="100"/>
      <c r="I88" s="96"/>
      <c r="J88" s="119">
        <f t="shared" si="2"/>
        <v>0</v>
      </c>
    </row>
    <row r="89" spans="1:10" ht="18.75" hidden="1" customHeight="1">
      <c r="A89" s="103"/>
      <c r="B89" s="21"/>
      <c r="C89" s="92"/>
      <c r="D89" s="100"/>
      <c r="E89" s="92"/>
      <c r="F89" s="100"/>
      <c r="G89" s="92"/>
      <c r="H89" s="100"/>
      <c r="I89" s="96"/>
      <c r="J89" s="119">
        <f t="shared" si="2"/>
        <v>0</v>
      </c>
    </row>
    <row r="90" spans="1:10" ht="18.75" hidden="1" customHeight="1">
      <c r="A90" s="103"/>
      <c r="B90" s="21"/>
      <c r="C90" s="92"/>
      <c r="D90" s="100"/>
      <c r="E90" s="92"/>
      <c r="F90" s="100"/>
      <c r="G90" s="92"/>
      <c r="H90" s="100"/>
      <c r="I90" s="96"/>
      <c r="J90" s="119">
        <f t="shared" si="2"/>
        <v>0</v>
      </c>
    </row>
    <row r="91" spans="1:10" ht="18.75" hidden="1" customHeight="1">
      <c r="A91" s="103"/>
      <c r="B91" s="21"/>
      <c r="C91" s="92"/>
      <c r="D91" s="100"/>
      <c r="E91" s="92"/>
      <c r="F91" s="100"/>
      <c r="G91" s="92"/>
      <c r="H91" s="100"/>
      <c r="I91" s="96"/>
      <c r="J91" s="119">
        <f t="shared" si="2"/>
        <v>0</v>
      </c>
    </row>
    <row r="92" spans="1:10" ht="18.75" hidden="1" customHeight="1">
      <c r="A92" s="103"/>
      <c r="B92" s="21"/>
      <c r="C92" s="92"/>
      <c r="D92" s="100"/>
      <c r="E92" s="92"/>
      <c r="F92" s="100"/>
      <c r="G92" s="92"/>
      <c r="H92" s="100"/>
      <c r="I92" s="96"/>
      <c r="J92" s="119">
        <f t="shared" si="2"/>
        <v>0</v>
      </c>
    </row>
    <row r="93" spans="1:10" ht="18.75" hidden="1" customHeight="1">
      <c r="A93" s="103"/>
      <c r="B93" s="21"/>
      <c r="C93" s="92"/>
      <c r="D93" s="100"/>
      <c r="E93" s="92"/>
      <c r="F93" s="100"/>
      <c r="G93" s="92"/>
      <c r="H93" s="100"/>
      <c r="I93" s="96"/>
      <c r="J93" s="119">
        <f t="shared" si="2"/>
        <v>0</v>
      </c>
    </row>
    <row r="94" spans="1:10" ht="18.75" hidden="1" customHeight="1">
      <c r="A94" s="103"/>
      <c r="B94" s="21"/>
      <c r="C94" s="92"/>
      <c r="D94" s="100"/>
      <c r="E94" s="92"/>
      <c r="F94" s="100"/>
      <c r="G94" s="92"/>
      <c r="H94" s="100"/>
      <c r="I94" s="96"/>
      <c r="J94" s="119">
        <f t="shared" si="2"/>
        <v>0</v>
      </c>
    </row>
    <row r="95" spans="1:10" ht="18.75" hidden="1" customHeight="1">
      <c r="A95" s="103"/>
      <c r="B95" s="21"/>
      <c r="C95" s="92"/>
      <c r="D95" s="100"/>
      <c r="E95" s="92"/>
      <c r="F95" s="100"/>
      <c r="G95" s="92"/>
      <c r="H95" s="100"/>
      <c r="I95" s="96"/>
      <c r="J95" s="119">
        <f t="shared" si="2"/>
        <v>0</v>
      </c>
    </row>
    <row r="96" spans="1:10" ht="18.75" hidden="1" customHeight="1">
      <c r="A96" s="103"/>
      <c r="B96" s="21"/>
      <c r="C96" s="92"/>
      <c r="D96" s="100"/>
      <c r="E96" s="92"/>
      <c r="F96" s="100"/>
      <c r="G96" s="92"/>
      <c r="H96" s="100"/>
      <c r="I96" s="96"/>
      <c r="J96" s="119">
        <f t="shared" si="2"/>
        <v>0</v>
      </c>
    </row>
    <row r="97" spans="1:10" ht="18.75" hidden="1" customHeight="1">
      <c r="A97" s="103"/>
      <c r="B97" s="21"/>
      <c r="C97" s="92"/>
      <c r="D97" s="100"/>
      <c r="E97" s="92"/>
      <c r="F97" s="100"/>
      <c r="G97" s="92"/>
      <c r="H97" s="100"/>
      <c r="I97" s="96"/>
      <c r="J97" s="119">
        <f t="shared" si="2"/>
        <v>0</v>
      </c>
    </row>
    <row r="98" spans="1:10" ht="18.75" customHeight="1" thickBot="1">
      <c r="A98" s="104"/>
      <c r="B98" s="22"/>
      <c r="C98" s="93"/>
      <c r="D98" s="101"/>
      <c r="E98" s="93"/>
      <c r="F98" s="101"/>
      <c r="G98" s="93"/>
      <c r="H98" s="101"/>
      <c r="I98" s="97"/>
      <c r="J98" s="120">
        <f t="shared" si="2"/>
        <v>0</v>
      </c>
    </row>
    <row r="99" spans="1:10" ht="18.75" customHeight="1" thickBot="1">
      <c r="A99" s="29"/>
      <c r="B99" s="29"/>
      <c r="C99" s="29"/>
      <c r="D99" s="29"/>
      <c r="E99" s="29"/>
      <c r="F99" s="29"/>
      <c r="G99" s="29"/>
      <c r="H99" s="29"/>
      <c r="I99" s="124" t="s">
        <v>25</v>
      </c>
      <c r="J99" s="35">
        <f>SUM(J5:J98)</f>
        <v>0</v>
      </c>
    </row>
    <row r="100" spans="1:10" ht="14.25" thickTop="1"/>
  </sheetData>
  <sheetProtection formatCells="0" formatColumns="0" formatRows="0"/>
  <autoFilter ref="A4:J98">
    <sortState ref="A5:J98">
      <sortCondition ref="A4:A98"/>
    </sortState>
  </autoFilter>
  <mergeCells count="2">
    <mergeCell ref="H1:J1"/>
    <mergeCell ref="H2:J2"/>
  </mergeCells>
  <phoneticPr fontId="3"/>
  <printOptions horizontalCentered="1"/>
  <pageMargins left="0.70866141732283472" right="0.70866141732283472" top="0.74803149606299213" bottom="0.74803149606299213" header="0.31496062992125984" footer="0.31496062992125984"/>
  <pageSetup paperSize="9" scale="81"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行が不足する場合：" prompt="行が不足する場合は、非表示となっている27行目～97行目を必要分表示させて使用してください。それ以上の行が必要となる場合は、6行目をコピーし、6行目直下に挿入してください。">
          <x14:formula1>
            <xm:f>収支予算書!$C$23:$C$26</xm:f>
          </x14:formula1>
          <xm:sqref>A6:A98</xm:sqref>
        </x14:dataValidation>
        <x14:dataValidation type="list" allowBlank="1" showInputMessage="1" showErrorMessage="1" promptTitle="行が不足する場合：" prompt="行が不足する場合は、非表示となっている27行目～97行目を必要分表示させて使用してください。それ以上の行が必要となる場合は、6行目をコピーし、6行目直下に挿入してください。">
          <x14:formula1>
            <xm:f>収支予算書!$C$23:$C$26</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view="pageBreakPreview" zoomScaleNormal="100" zoomScaleSheetLayoutView="100" workbookViewId="0">
      <selection activeCell="I11" sqref="I11"/>
    </sheetView>
  </sheetViews>
  <sheetFormatPr defaultRowHeight="13.5"/>
  <cols>
    <col min="1" max="1" width="15.125" style="17" customWidth="1"/>
    <col min="2" max="2" width="31.25" style="17" customWidth="1"/>
    <col min="3" max="3" width="6.25" style="18" customWidth="1"/>
    <col min="4" max="4" width="4.5" style="19" customWidth="1"/>
    <col min="5" max="5" width="6.25" style="18" customWidth="1"/>
    <col min="6" max="6" width="4.5" style="19" customWidth="1"/>
    <col min="7" max="7" width="6.25" style="18" customWidth="1"/>
    <col min="8" max="8" width="4.5" style="19" customWidth="1"/>
    <col min="9" max="10" width="15.375" style="18" customWidth="1"/>
    <col min="11" max="11" width="4.5" style="17" customWidth="1"/>
    <col min="12" max="12" width="4.5" style="7" customWidth="1"/>
    <col min="13" max="13" width="9" style="17" customWidth="1"/>
    <col min="14" max="14" width="0" style="17" hidden="1" customWidth="1"/>
    <col min="15" max="16384" width="9" style="17"/>
  </cols>
  <sheetData>
    <row r="1" spans="1:14" ht="18.75" customHeight="1">
      <c r="A1" s="16" t="s">
        <v>48</v>
      </c>
      <c r="B1" s="16"/>
      <c r="G1" s="27" t="s">
        <v>58</v>
      </c>
      <c r="H1" s="409" t="str">
        <f>IF(収支予算書!E2="","",収支予算書!E2)</f>
        <v/>
      </c>
      <c r="I1" s="410"/>
      <c r="J1" s="410"/>
      <c r="K1" s="410"/>
      <c r="L1" s="411"/>
      <c r="N1" s="186" t="s">
        <v>170</v>
      </c>
    </row>
    <row r="2" spans="1:14" ht="18.75" customHeight="1">
      <c r="A2" s="16"/>
      <c r="B2" s="16"/>
      <c r="G2" s="27" t="s">
        <v>59</v>
      </c>
      <c r="H2" s="409" t="str">
        <f>IF(収支予算書!E3="","",収支予算書!E3)</f>
        <v/>
      </c>
      <c r="I2" s="410"/>
      <c r="J2" s="410"/>
      <c r="K2" s="410"/>
      <c r="L2" s="411"/>
      <c r="N2" s="187"/>
    </row>
    <row r="3" spans="1:14" ht="18.75" customHeight="1" thickBot="1">
      <c r="A3" s="139" t="s">
        <v>62</v>
      </c>
      <c r="L3" s="17"/>
    </row>
    <row r="4" spans="1:14" s="20" customFormat="1" ht="15" customHeight="1" thickBot="1">
      <c r="A4" s="23" t="s">
        <v>15</v>
      </c>
      <c r="B4" s="24" t="s">
        <v>21</v>
      </c>
      <c r="C4" s="90" t="s">
        <v>45</v>
      </c>
      <c r="D4" s="98" t="s">
        <v>47</v>
      </c>
      <c r="E4" s="90" t="s">
        <v>45</v>
      </c>
      <c r="F4" s="98" t="s">
        <v>47</v>
      </c>
      <c r="G4" s="90" t="s">
        <v>45</v>
      </c>
      <c r="H4" s="98" t="s">
        <v>47</v>
      </c>
      <c r="I4" s="25" t="s">
        <v>23</v>
      </c>
      <c r="J4" s="25" t="s">
        <v>24</v>
      </c>
      <c r="K4" s="129" t="s">
        <v>61</v>
      </c>
      <c r="L4" s="130" t="s">
        <v>60</v>
      </c>
    </row>
    <row r="5" spans="1:14" ht="18.75" customHeight="1" thickTop="1">
      <c r="A5" s="102"/>
      <c r="B5" s="36"/>
      <c r="C5" s="37"/>
      <c r="D5" s="38"/>
      <c r="E5" s="37"/>
      <c r="F5" s="38"/>
      <c r="G5" s="37"/>
      <c r="H5" s="38"/>
      <c r="I5" s="39"/>
      <c r="J5" s="118">
        <f t="shared" ref="J5:J36" si="0">INT(PRODUCT(C5:I5))</f>
        <v>0</v>
      </c>
      <c r="K5" s="131"/>
      <c r="L5" s="132"/>
    </row>
    <row r="6" spans="1:14" ht="18.75" customHeight="1">
      <c r="A6" s="103"/>
      <c r="B6" s="21"/>
      <c r="C6" s="12"/>
      <c r="D6" s="10"/>
      <c r="E6" s="12"/>
      <c r="F6" s="10"/>
      <c r="G6" s="12"/>
      <c r="H6" s="10"/>
      <c r="I6" s="14"/>
      <c r="J6" s="119">
        <f t="shared" si="0"/>
        <v>0</v>
      </c>
      <c r="K6" s="133"/>
      <c r="L6" s="134"/>
    </row>
    <row r="7" spans="1:14" ht="18.75" customHeight="1">
      <c r="A7" s="103"/>
      <c r="B7" s="21"/>
      <c r="C7" s="12"/>
      <c r="D7" s="10"/>
      <c r="E7" s="12"/>
      <c r="F7" s="10"/>
      <c r="G7" s="12"/>
      <c r="H7" s="10"/>
      <c r="I7" s="14"/>
      <c r="J7" s="119">
        <f t="shared" si="0"/>
        <v>0</v>
      </c>
      <c r="K7" s="133"/>
      <c r="L7" s="134"/>
    </row>
    <row r="8" spans="1:14" ht="18.75" customHeight="1">
      <c r="A8" s="103"/>
      <c r="B8" s="21"/>
      <c r="C8" s="12"/>
      <c r="D8" s="10"/>
      <c r="E8" s="12"/>
      <c r="F8" s="10"/>
      <c r="G8" s="12"/>
      <c r="H8" s="10"/>
      <c r="I8" s="14"/>
      <c r="J8" s="119">
        <f t="shared" si="0"/>
        <v>0</v>
      </c>
      <c r="K8" s="133"/>
      <c r="L8" s="134"/>
    </row>
    <row r="9" spans="1:14" ht="18.75" customHeight="1">
      <c r="A9" s="103"/>
      <c r="B9" s="21"/>
      <c r="C9" s="12"/>
      <c r="D9" s="10"/>
      <c r="E9" s="12"/>
      <c r="F9" s="10"/>
      <c r="G9" s="12"/>
      <c r="H9" s="10"/>
      <c r="I9" s="14"/>
      <c r="J9" s="119">
        <f t="shared" si="0"/>
        <v>0</v>
      </c>
      <c r="K9" s="133"/>
      <c r="L9" s="134"/>
    </row>
    <row r="10" spans="1:14" ht="18.75" customHeight="1">
      <c r="A10" s="103"/>
      <c r="B10" s="21"/>
      <c r="C10" s="12"/>
      <c r="D10" s="10"/>
      <c r="E10" s="12"/>
      <c r="F10" s="10"/>
      <c r="G10" s="12"/>
      <c r="H10" s="10"/>
      <c r="I10" s="14"/>
      <c r="J10" s="119">
        <f t="shared" si="0"/>
        <v>0</v>
      </c>
      <c r="K10" s="133"/>
      <c r="L10" s="134"/>
    </row>
    <row r="11" spans="1:14" ht="18.75" customHeight="1">
      <c r="A11" s="103"/>
      <c r="B11" s="21"/>
      <c r="C11" s="12"/>
      <c r="D11" s="10"/>
      <c r="E11" s="12"/>
      <c r="F11" s="10"/>
      <c r="G11" s="12"/>
      <c r="H11" s="10"/>
      <c r="I11" s="14"/>
      <c r="J11" s="119">
        <f t="shared" si="0"/>
        <v>0</v>
      </c>
      <c r="K11" s="133"/>
      <c r="L11" s="134"/>
    </row>
    <row r="12" spans="1:14" ht="18.75" customHeight="1">
      <c r="A12" s="103"/>
      <c r="B12" s="21"/>
      <c r="C12" s="12"/>
      <c r="D12" s="10"/>
      <c r="E12" s="12"/>
      <c r="F12" s="10"/>
      <c r="G12" s="12"/>
      <c r="H12" s="10"/>
      <c r="I12" s="14"/>
      <c r="J12" s="119">
        <f t="shared" si="0"/>
        <v>0</v>
      </c>
      <c r="K12" s="133"/>
      <c r="L12" s="134"/>
    </row>
    <row r="13" spans="1:14" ht="18.75" customHeight="1">
      <c r="A13" s="103"/>
      <c r="B13" s="21"/>
      <c r="C13" s="12"/>
      <c r="D13" s="10"/>
      <c r="E13" s="12"/>
      <c r="F13" s="10"/>
      <c r="G13" s="12"/>
      <c r="H13" s="10"/>
      <c r="I13" s="14"/>
      <c r="J13" s="119">
        <f t="shared" si="0"/>
        <v>0</v>
      </c>
      <c r="K13" s="133"/>
      <c r="L13" s="134"/>
    </row>
    <row r="14" spans="1:14" ht="18.75" customHeight="1">
      <c r="A14" s="103"/>
      <c r="B14" s="21"/>
      <c r="C14" s="12"/>
      <c r="D14" s="10"/>
      <c r="E14" s="12"/>
      <c r="F14" s="10"/>
      <c r="G14" s="12"/>
      <c r="H14" s="10"/>
      <c r="I14" s="14"/>
      <c r="J14" s="119">
        <f t="shared" si="0"/>
        <v>0</v>
      </c>
      <c r="K14" s="133"/>
      <c r="L14" s="134"/>
    </row>
    <row r="15" spans="1:14" ht="18.75" customHeight="1">
      <c r="A15" s="103"/>
      <c r="B15" s="21"/>
      <c r="C15" s="12"/>
      <c r="D15" s="10"/>
      <c r="E15" s="12"/>
      <c r="F15" s="10"/>
      <c r="G15" s="12"/>
      <c r="H15" s="10"/>
      <c r="I15" s="14"/>
      <c r="J15" s="119">
        <f t="shared" si="0"/>
        <v>0</v>
      </c>
      <c r="K15" s="133"/>
      <c r="L15" s="134"/>
    </row>
    <row r="16" spans="1:14" ht="18.75" customHeight="1">
      <c r="A16" s="103"/>
      <c r="B16" s="21"/>
      <c r="C16" s="12"/>
      <c r="D16" s="10"/>
      <c r="E16" s="12"/>
      <c r="F16" s="10"/>
      <c r="G16" s="12"/>
      <c r="H16" s="10"/>
      <c r="I16" s="14"/>
      <c r="J16" s="119">
        <f t="shared" si="0"/>
        <v>0</v>
      </c>
      <c r="K16" s="133"/>
      <c r="L16" s="134"/>
    </row>
    <row r="17" spans="1:12" ht="18.75" customHeight="1">
      <c r="A17" s="103"/>
      <c r="B17" s="21"/>
      <c r="C17" s="12"/>
      <c r="D17" s="10"/>
      <c r="E17" s="12"/>
      <c r="F17" s="10"/>
      <c r="G17" s="12"/>
      <c r="H17" s="10"/>
      <c r="I17" s="14"/>
      <c r="J17" s="119">
        <f t="shared" si="0"/>
        <v>0</v>
      </c>
      <c r="K17" s="133"/>
      <c r="L17" s="134"/>
    </row>
    <row r="18" spans="1:12" ht="18.75" customHeight="1">
      <c r="A18" s="103"/>
      <c r="B18" s="21"/>
      <c r="C18" s="12"/>
      <c r="D18" s="10"/>
      <c r="E18" s="12"/>
      <c r="F18" s="10"/>
      <c r="G18" s="12"/>
      <c r="H18" s="10"/>
      <c r="I18" s="14"/>
      <c r="J18" s="119">
        <f t="shared" si="0"/>
        <v>0</v>
      </c>
      <c r="K18" s="133"/>
      <c r="L18" s="134"/>
    </row>
    <row r="19" spans="1:12" ht="18.75" customHeight="1">
      <c r="A19" s="103"/>
      <c r="B19" s="21"/>
      <c r="C19" s="12"/>
      <c r="D19" s="10"/>
      <c r="E19" s="12"/>
      <c r="F19" s="10"/>
      <c r="G19" s="12"/>
      <c r="H19" s="10"/>
      <c r="I19" s="14"/>
      <c r="J19" s="119">
        <f t="shared" si="0"/>
        <v>0</v>
      </c>
      <c r="K19" s="133"/>
      <c r="L19" s="134"/>
    </row>
    <row r="20" spans="1:12" ht="18.75" customHeight="1">
      <c r="A20" s="103"/>
      <c r="B20" s="21"/>
      <c r="C20" s="12"/>
      <c r="D20" s="10"/>
      <c r="E20" s="12"/>
      <c r="F20" s="10"/>
      <c r="G20" s="12"/>
      <c r="H20" s="10"/>
      <c r="I20" s="14"/>
      <c r="J20" s="119">
        <f t="shared" si="0"/>
        <v>0</v>
      </c>
      <c r="K20" s="133"/>
      <c r="L20" s="134"/>
    </row>
    <row r="21" spans="1:12" ht="18.75" customHeight="1">
      <c r="A21" s="103"/>
      <c r="B21" s="21"/>
      <c r="C21" s="12"/>
      <c r="D21" s="10"/>
      <c r="E21" s="12"/>
      <c r="F21" s="10"/>
      <c r="G21" s="12"/>
      <c r="H21" s="10"/>
      <c r="I21" s="14"/>
      <c r="J21" s="119">
        <f t="shared" si="0"/>
        <v>0</v>
      </c>
      <c r="K21" s="133"/>
      <c r="L21" s="134"/>
    </row>
    <row r="22" spans="1:12" ht="18.75" customHeight="1">
      <c r="A22" s="103"/>
      <c r="B22" s="21"/>
      <c r="C22" s="12"/>
      <c r="D22" s="10"/>
      <c r="E22" s="12"/>
      <c r="F22" s="10"/>
      <c r="G22" s="12"/>
      <c r="H22" s="10"/>
      <c r="I22" s="14"/>
      <c r="J22" s="119">
        <f t="shared" si="0"/>
        <v>0</v>
      </c>
      <c r="K22" s="133"/>
      <c r="L22" s="134"/>
    </row>
    <row r="23" spans="1:12" ht="18.75" customHeight="1">
      <c r="A23" s="103"/>
      <c r="B23" s="21"/>
      <c r="C23" s="12"/>
      <c r="D23" s="10"/>
      <c r="E23" s="12"/>
      <c r="F23" s="10"/>
      <c r="G23" s="12"/>
      <c r="H23" s="10"/>
      <c r="I23" s="14"/>
      <c r="J23" s="119">
        <f t="shared" si="0"/>
        <v>0</v>
      </c>
      <c r="K23" s="133"/>
      <c r="L23" s="134"/>
    </row>
    <row r="24" spans="1:12" ht="18.75" customHeight="1">
      <c r="A24" s="103"/>
      <c r="B24" s="21"/>
      <c r="C24" s="12"/>
      <c r="D24" s="10"/>
      <c r="E24" s="12"/>
      <c r="F24" s="10"/>
      <c r="G24" s="12"/>
      <c r="H24" s="10"/>
      <c r="I24" s="14"/>
      <c r="J24" s="119">
        <f t="shared" si="0"/>
        <v>0</v>
      </c>
      <c r="K24" s="133"/>
      <c r="L24" s="134"/>
    </row>
    <row r="25" spans="1:12" ht="18.75" customHeight="1">
      <c r="A25" s="103"/>
      <c r="B25" s="21"/>
      <c r="C25" s="12"/>
      <c r="D25" s="10"/>
      <c r="E25" s="12"/>
      <c r="F25" s="10"/>
      <c r="G25" s="12"/>
      <c r="H25" s="10"/>
      <c r="I25" s="14"/>
      <c r="J25" s="119">
        <f t="shared" si="0"/>
        <v>0</v>
      </c>
      <c r="K25" s="133"/>
      <c r="L25" s="134"/>
    </row>
    <row r="26" spans="1:12" ht="18.75" customHeight="1">
      <c r="A26" s="103"/>
      <c r="B26" s="21"/>
      <c r="C26" s="12"/>
      <c r="D26" s="10"/>
      <c r="E26" s="12"/>
      <c r="F26" s="10"/>
      <c r="G26" s="12"/>
      <c r="H26" s="10"/>
      <c r="I26" s="14"/>
      <c r="J26" s="119">
        <f t="shared" si="0"/>
        <v>0</v>
      </c>
      <c r="K26" s="133"/>
      <c r="L26" s="134"/>
    </row>
    <row r="27" spans="1:12" ht="18.75" hidden="1" customHeight="1">
      <c r="A27" s="103"/>
      <c r="B27" s="21"/>
      <c r="C27" s="12"/>
      <c r="D27" s="10"/>
      <c r="E27" s="12"/>
      <c r="F27" s="10"/>
      <c r="G27" s="12"/>
      <c r="H27" s="10"/>
      <c r="I27" s="14"/>
      <c r="J27" s="119">
        <f t="shared" si="0"/>
        <v>0</v>
      </c>
      <c r="K27" s="133"/>
      <c r="L27" s="134"/>
    </row>
    <row r="28" spans="1:12" ht="18.75" hidden="1" customHeight="1">
      <c r="A28" s="103"/>
      <c r="B28" s="21"/>
      <c r="C28" s="12"/>
      <c r="D28" s="10"/>
      <c r="E28" s="12"/>
      <c r="F28" s="10"/>
      <c r="G28" s="12"/>
      <c r="H28" s="10"/>
      <c r="I28" s="14"/>
      <c r="J28" s="119">
        <f t="shared" si="0"/>
        <v>0</v>
      </c>
      <c r="K28" s="133"/>
      <c r="L28" s="134"/>
    </row>
    <row r="29" spans="1:12" ht="18.75" hidden="1" customHeight="1">
      <c r="A29" s="103"/>
      <c r="B29" s="21"/>
      <c r="C29" s="12"/>
      <c r="D29" s="10"/>
      <c r="E29" s="12"/>
      <c r="F29" s="10"/>
      <c r="G29" s="12"/>
      <c r="H29" s="10"/>
      <c r="I29" s="14"/>
      <c r="J29" s="119">
        <f t="shared" si="0"/>
        <v>0</v>
      </c>
      <c r="K29" s="133"/>
      <c r="L29" s="134"/>
    </row>
    <row r="30" spans="1:12" ht="18.75" hidden="1" customHeight="1">
      <c r="A30" s="103"/>
      <c r="B30" s="21"/>
      <c r="C30" s="12"/>
      <c r="D30" s="10"/>
      <c r="E30" s="12"/>
      <c r="F30" s="10"/>
      <c r="G30" s="12"/>
      <c r="H30" s="10"/>
      <c r="I30" s="14"/>
      <c r="J30" s="119">
        <f t="shared" si="0"/>
        <v>0</v>
      </c>
      <c r="K30" s="133"/>
      <c r="L30" s="134"/>
    </row>
    <row r="31" spans="1:12" ht="18.75" hidden="1" customHeight="1">
      <c r="A31" s="103"/>
      <c r="B31" s="21"/>
      <c r="C31" s="12"/>
      <c r="D31" s="10"/>
      <c r="E31" s="12"/>
      <c r="F31" s="10"/>
      <c r="G31" s="12"/>
      <c r="H31" s="10"/>
      <c r="I31" s="14"/>
      <c r="J31" s="119">
        <f t="shared" si="0"/>
        <v>0</v>
      </c>
      <c r="K31" s="133"/>
      <c r="L31" s="134"/>
    </row>
    <row r="32" spans="1:12" ht="18.75" hidden="1" customHeight="1">
      <c r="A32" s="103"/>
      <c r="B32" s="21"/>
      <c r="C32" s="12"/>
      <c r="D32" s="10"/>
      <c r="E32" s="12"/>
      <c r="F32" s="10"/>
      <c r="G32" s="12"/>
      <c r="H32" s="10"/>
      <c r="I32" s="14"/>
      <c r="J32" s="119">
        <f t="shared" si="0"/>
        <v>0</v>
      </c>
      <c r="K32" s="133"/>
      <c r="L32" s="134"/>
    </row>
    <row r="33" spans="1:12" ht="18.75" hidden="1" customHeight="1">
      <c r="A33" s="103"/>
      <c r="B33" s="21"/>
      <c r="C33" s="12"/>
      <c r="D33" s="10"/>
      <c r="E33" s="12"/>
      <c r="F33" s="10"/>
      <c r="G33" s="12"/>
      <c r="H33" s="10"/>
      <c r="I33" s="14"/>
      <c r="J33" s="119">
        <f t="shared" si="0"/>
        <v>0</v>
      </c>
      <c r="K33" s="133"/>
      <c r="L33" s="134"/>
    </row>
    <row r="34" spans="1:12" ht="18.75" hidden="1" customHeight="1">
      <c r="A34" s="103"/>
      <c r="B34" s="21"/>
      <c r="C34" s="12"/>
      <c r="D34" s="10"/>
      <c r="E34" s="12"/>
      <c r="F34" s="10"/>
      <c r="G34" s="12"/>
      <c r="H34" s="10"/>
      <c r="I34" s="14"/>
      <c r="J34" s="119">
        <f t="shared" si="0"/>
        <v>0</v>
      </c>
      <c r="K34" s="133"/>
      <c r="L34" s="134"/>
    </row>
    <row r="35" spans="1:12" ht="18.75" hidden="1" customHeight="1">
      <c r="A35" s="103"/>
      <c r="B35" s="21"/>
      <c r="C35" s="12"/>
      <c r="D35" s="10"/>
      <c r="E35" s="12"/>
      <c r="F35" s="10"/>
      <c r="G35" s="12"/>
      <c r="H35" s="10"/>
      <c r="I35" s="14"/>
      <c r="J35" s="119">
        <f t="shared" si="0"/>
        <v>0</v>
      </c>
      <c r="K35" s="133"/>
      <c r="L35" s="134"/>
    </row>
    <row r="36" spans="1:12" ht="18.75" hidden="1" customHeight="1">
      <c r="A36" s="103"/>
      <c r="B36" s="21"/>
      <c r="C36" s="12"/>
      <c r="D36" s="10"/>
      <c r="E36" s="12"/>
      <c r="F36" s="10"/>
      <c r="G36" s="12"/>
      <c r="H36" s="10"/>
      <c r="I36" s="14"/>
      <c r="J36" s="119">
        <f t="shared" si="0"/>
        <v>0</v>
      </c>
      <c r="K36" s="133"/>
      <c r="L36" s="134"/>
    </row>
    <row r="37" spans="1:12" ht="18.75" hidden="1" customHeight="1">
      <c r="A37" s="103"/>
      <c r="B37" s="21"/>
      <c r="C37" s="12"/>
      <c r="D37" s="10"/>
      <c r="E37" s="12"/>
      <c r="F37" s="10"/>
      <c r="G37" s="12"/>
      <c r="H37" s="10"/>
      <c r="I37" s="14"/>
      <c r="J37" s="119">
        <f t="shared" ref="J37:J68" si="1">INT(PRODUCT(C37:I37))</f>
        <v>0</v>
      </c>
      <c r="K37" s="133"/>
      <c r="L37" s="134"/>
    </row>
    <row r="38" spans="1:12" ht="18.75" hidden="1" customHeight="1">
      <c r="A38" s="103"/>
      <c r="B38" s="21"/>
      <c r="C38" s="12"/>
      <c r="D38" s="10"/>
      <c r="E38" s="12"/>
      <c r="F38" s="10"/>
      <c r="G38" s="12"/>
      <c r="H38" s="10"/>
      <c r="I38" s="14"/>
      <c r="J38" s="119">
        <f t="shared" si="1"/>
        <v>0</v>
      </c>
      <c r="K38" s="133"/>
      <c r="L38" s="134"/>
    </row>
    <row r="39" spans="1:12" ht="18.75" hidden="1" customHeight="1">
      <c r="A39" s="103"/>
      <c r="B39" s="21"/>
      <c r="C39" s="12"/>
      <c r="D39" s="10"/>
      <c r="E39" s="12"/>
      <c r="F39" s="10"/>
      <c r="G39" s="12"/>
      <c r="H39" s="10"/>
      <c r="I39" s="14"/>
      <c r="J39" s="119">
        <f t="shared" si="1"/>
        <v>0</v>
      </c>
      <c r="K39" s="133"/>
      <c r="L39" s="134"/>
    </row>
    <row r="40" spans="1:12" ht="18.75" hidden="1" customHeight="1">
      <c r="A40" s="103"/>
      <c r="B40" s="21"/>
      <c r="C40" s="12"/>
      <c r="D40" s="10"/>
      <c r="E40" s="12"/>
      <c r="F40" s="10"/>
      <c r="G40" s="12"/>
      <c r="H40" s="10"/>
      <c r="I40" s="14"/>
      <c r="J40" s="119">
        <f t="shared" si="1"/>
        <v>0</v>
      </c>
      <c r="K40" s="133"/>
      <c r="L40" s="134"/>
    </row>
    <row r="41" spans="1:12" ht="18.75" hidden="1" customHeight="1">
      <c r="A41" s="103"/>
      <c r="B41" s="21"/>
      <c r="C41" s="12"/>
      <c r="D41" s="10"/>
      <c r="E41" s="12"/>
      <c r="F41" s="10"/>
      <c r="G41" s="12"/>
      <c r="H41" s="10"/>
      <c r="I41" s="14"/>
      <c r="J41" s="119">
        <f t="shared" si="1"/>
        <v>0</v>
      </c>
      <c r="K41" s="133"/>
      <c r="L41" s="134"/>
    </row>
    <row r="42" spans="1:12" ht="18.75" hidden="1" customHeight="1">
      <c r="A42" s="103"/>
      <c r="B42" s="21"/>
      <c r="C42" s="12"/>
      <c r="D42" s="10"/>
      <c r="E42" s="12"/>
      <c r="F42" s="10"/>
      <c r="G42" s="12"/>
      <c r="H42" s="10"/>
      <c r="I42" s="14"/>
      <c r="J42" s="119">
        <f t="shared" si="1"/>
        <v>0</v>
      </c>
      <c r="K42" s="133"/>
      <c r="L42" s="134"/>
    </row>
    <row r="43" spans="1:12" ht="18.75" hidden="1" customHeight="1">
      <c r="A43" s="103"/>
      <c r="B43" s="21"/>
      <c r="C43" s="12"/>
      <c r="D43" s="10"/>
      <c r="E43" s="12"/>
      <c r="F43" s="10"/>
      <c r="G43" s="12"/>
      <c r="H43" s="10"/>
      <c r="I43" s="14"/>
      <c r="J43" s="119">
        <f t="shared" si="1"/>
        <v>0</v>
      </c>
      <c r="K43" s="133"/>
      <c r="L43" s="134"/>
    </row>
    <row r="44" spans="1:12" ht="18.75" hidden="1" customHeight="1">
      <c r="A44" s="103"/>
      <c r="B44" s="21"/>
      <c r="C44" s="12"/>
      <c r="D44" s="10"/>
      <c r="E44" s="12"/>
      <c r="F44" s="10"/>
      <c r="G44" s="12"/>
      <c r="H44" s="10"/>
      <c r="I44" s="14"/>
      <c r="J44" s="119">
        <f t="shared" si="1"/>
        <v>0</v>
      </c>
      <c r="K44" s="133"/>
      <c r="L44" s="134"/>
    </row>
    <row r="45" spans="1:12" ht="18.75" hidden="1" customHeight="1">
      <c r="A45" s="103"/>
      <c r="B45" s="21"/>
      <c r="C45" s="12"/>
      <c r="D45" s="10"/>
      <c r="E45" s="12"/>
      <c r="F45" s="10"/>
      <c r="G45" s="12"/>
      <c r="H45" s="10"/>
      <c r="I45" s="14"/>
      <c r="J45" s="119">
        <f t="shared" si="1"/>
        <v>0</v>
      </c>
      <c r="K45" s="133"/>
      <c r="L45" s="134"/>
    </row>
    <row r="46" spans="1:12" ht="18.75" hidden="1" customHeight="1">
      <c r="A46" s="103"/>
      <c r="B46" s="21"/>
      <c r="C46" s="12"/>
      <c r="D46" s="10"/>
      <c r="E46" s="12"/>
      <c r="F46" s="10"/>
      <c r="G46" s="12"/>
      <c r="H46" s="10"/>
      <c r="I46" s="14"/>
      <c r="J46" s="119">
        <f t="shared" si="1"/>
        <v>0</v>
      </c>
      <c r="K46" s="133"/>
      <c r="L46" s="134"/>
    </row>
    <row r="47" spans="1:12" ht="18.75" hidden="1" customHeight="1">
      <c r="A47" s="103"/>
      <c r="B47" s="21"/>
      <c r="C47" s="12"/>
      <c r="D47" s="10"/>
      <c r="E47" s="12"/>
      <c r="F47" s="10"/>
      <c r="G47" s="12"/>
      <c r="H47" s="10"/>
      <c r="I47" s="14"/>
      <c r="J47" s="119">
        <f t="shared" si="1"/>
        <v>0</v>
      </c>
      <c r="K47" s="133"/>
      <c r="L47" s="134"/>
    </row>
    <row r="48" spans="1:12" ht="18.75" hidden="1" customHeight="1">
      <c r="A48" s="103"/>
      <c r="B48" s="21"/>
      <c r="C48" s="12"/>
      <c r="D48" s="10"/>
      <c r="E48" s="12"/>
      <c r="F48" s="10"/>
      <c r="G48" s="12"/>
      <c r="H48" s="10"/>
      <c r="I48" s="14"/>
      <c r="J48" s="119">
        <f t="shared" si="1"/>
        <v>0</v>
      </c>
      <c r="K48" s="133"/>
      <c r="L48" s="134"/>
    </row>
    <row r="49" spans="1:12" ht="18.75" hidden="1" customHeight="1">
      <c r="A49" s="103"/>
      <c r="B49" s="21"/>
      <c r="C49" s="12"/>
      <c r="D49" s="10"/>
      <c r="E49" s="12"/>
      <c r="F49" s="10"/>
      <c r="G49" s="12"/>
      <c r="H49" s="10"/>
      <c r="I49" s="14"/>
      <c r="J49" s="119">
        <f t="shared" si="1"/>
        <v>0</v>
      </c>
      <c r="K49" s="133"/>
      <c r="L49" s="134"/>
    </row>
    <row r="50" spans="1:12" ht="18.75" hidden="1" customHeight="1">
      <c r="A50" s="103"/>
      <c r="B50" s="21"/>
      <c r="C50" s="12"/>
      <c r="D50" s="10"/>
      <c r="E50" s="12"/>
      <c r="F50" s="10"/>
      <c r="G50" s="12"/>
      <c r="H50" s="10"/>
      <c r="I50" s="14"/>
      <c r="J50" s="119">
        <f t="shared" si="1"/>
        <v>0</v>
      </c>
      <c r="K50" s="133"/>
      <c r="L50" s="134"/>
    </row>
    <row r="51" spans="1:12" ht="18.75" hidden="1" customHeight="1">
      <c r="A51" s="103"/>
      <c r="B51" s="21"/>
      <c r="C51" s="12"/>
      <c r="D51" s="10"/>
      <c r="E51" s="12"/>
      <c r="F51" s="10"/>
      <c r="G51" s="12"/>
      <c r="H51" s="10"/>
      <c r="I51" s="14"/>
      <c r="J51" s="119">
        <f t="shared" si="1"/>
        <v>0</v>
      </c>
      <c r="K51" s="133"/>
      <c r="L51" s="134"/>
    </row>
    <row r="52" spans="1:12" ht="18.75" hidden="1" customHeight="1">
      <c r="A52" s="103"/>
      <c r="B52" s="21"/>
      <c r="C52" s="12"/>
      <c r="D52" s="10"/>
      <c r="E52" s="12"/>
      <c r="F52" s="10"/>
      <c r="G52" s="12"/>
      <c r="H52" s="10"/>
      <c r="I52" s="14"/>
      <c r="J52" s="119">
        <f t="shared" si="1"/>
        <v>0</v>
      </c>
      <c r="K52" s="133"/>
      <c r="L52" s="134"/>
    </row>
    <row r="53" spans="1:12" ht="18.75" hidden="1" customHeight="1">
      <c r="A53" s="103"/>
      <c r="B53" s="21"/>
      <c r="C53" s="12"/>
      <c r="D53" s="10"/>
      <c r="E53" s="12"/>
      <c r="F53" s="10"/>
      <c r="G53" s="12"/>
      <c r="H53" s="10"/>
      <c r="I53" s="14"/>
      <c r="J53" s="119">
        <f t="shared" si="1"/>
        <v>0</v>
      </c>
      <c r="K53" s="133"/>
      <c r="L53" s="134"/>
    </row>
    <row r="54" spans="1:12" ht="18.75" hidden="1" customHeight="1">
      <c r="A54" s="103"/>
      <c r="B54" s="21"/>
      <c r="C54" s="12"/>
      <c r="D54" s="10"/>
      <c r="E54" s="12"/>
      <c r="F54" s="10"/>
      <c r="G54" s="12"/>
      <c r="H54" s="10"/>
      <c r="I54" s="14"/>
      <c r="J54" s="119">
        <f t="shared" si="1"/>
        <v>0</v>
      </c>
      <c r="K54" s="133"/>
      <c r="L54" s="134"/>
    </row>
    <row r="55" spans="1:12" ht="18.75" hidden="1" customHeight="1">
      <c r="A55" s="103"/>
      <c r="B55" s="21"/>
      <c r="C55" s="12"/>
      <c r="D55" s="10"/>
      <c r="E55" s="12"/>
      <c r="F55" s="10"/>
      <c r="G55" s="12"/>
      <c r="H55" s="10"/>
      <c r="I55" s="14"/>
      <c r="J55" s="119">
        <f t="shared" si="1"/>
        <v>0</v>
      </c>
      <c r="K55" s="133"/>
      <c r="L55" s="134"/>
    </row>
    <row r="56" spans="1:12" ht="18.75" hidden="1" customHeight="1">
      <c r="A56" s="103"/>
      <c r="B56" s="21"/>
      <c r="C56" s="12"/>
      <c r="D56" s="10"/>
      <c r="E56" s="12"/>
      <c r="F56" s="10"/>
      <c r="G56" s="12"/>
      <c r="H56" s="10"/>
      <c r="I56" s="14"/>
      <c r="J56" s="119">
        <f t="shared" si="1"/>
        <v>0</v>
      </c>
      <c r="K56" s="133"/>
      <c r="L56" s="134"/>
    </row>
    <row r="57" spans="1:12" ht="18.75" hidden="1" customHeight="1">
      <c r="A57" s="103"/>
      <c r="B57" s="21"/>
      <c r="C57" s="12"/>
      <c r="D57" s="10"/>
      <c r="E57" s="12"/>
      <c r="F57" s="10"/>
      <c r="G57" s="12"/>
      <c r="H57" s="10"/>
      <c r="I57" s="14"/>
      <c r="J57" s="119">
        <f t="shared" si="1"/>
        <v>0</v>
      </c>
      <c r="K57" s="133"/>
      <c r="L57" s="134"/>
    </row>
    <row r="58" spans="1:12" ht="18.75" hidden="1" customHeight="1">
      <c r="A58" s="103"/>
      <c r="B58" s="21"/>
      <c r="C58" s="12"/>
      <c r="D58" s="10"/>
      <c r="E58" s="12"/>
      <c r="F58" s="10"/>
      <c r="G58" s="12"/>
      <c r="H58" s="10"/>
      <c r="I58" s="14"/>
      <c r="J58" s="119">
        <f t="shared" si="1"/>
        <v>0</v>
      </c>
      <c r="K58" s="133"/>
      <c r="L58" s="134"/>
    </row>
    <row r="59" spans="1:12" ht="18.75" hidden="1" customHeight="1">
      <c r="A59" s="103"/>
      <c r="B59" s="21"/>
      <c r="C59" s="12"/>
      <c r="D59" s="10"/>
      <c r="E59" s="12"/>
      <c r="F59" s="10"/>
      <c r="G59" s="12"/>
      <c r="H59" s="10"/>
      <c r="I59" s="14"/>
      <c r="J59" s="119">
        <f t="shared" si="1"/>
        <v>0</v>
      </c>
      <c r="K59" s="133"/>
      <c r="L59" s="134"/>
    </row>
    <row r="60" spans="1:12" ht="18.75" hidden="1" customHeight="1">
      <c r="A60" s="103"/>
      <c r="B60" s="21"/>
      <c r="C60" s="12"/>
      <c r="D60" s="10"/>
      <c r="E60" s="12"/>
      <c r="F60" s="10"/>
      <c r="G60" s="12"/>
      <c r="H60" s="10"/>
      <c r="I60" s="14"/>
      <c r="J60" s="119">
        <f t="shared" si="1"/>
        <v>0</v>
      </c>
      <c r="K60" s="133"/>
      <c r="L60" s="134"/>
    </row>
    <row r="61" spans="1:12" ht="18.75" hidden="1" customHeight="1">
      <c r="A61" s="103"/>
      <c r="B61" s="21"/>
      <c r="C61" s="12"/>
      <c r="D61" s="10"/>
      <c r="E61" s="12"/>
      <c r="F61" s="10"/>
      <c r="G61" s="12"/>
      <c r="H61" s="10"/>
      <c r="I61" s="14"/>
      <c r="J61" s="119">
        <f t="shared" si="1"/>
        <v>0</v>
      </c>
      <c r="K61" s="133"/>
      <c r="L61" s="134"/>
    </row>
    <row r="62" spans="1:12" ht="18.75" hidden="1" customHeight="1">
      <c r="A62" s="103"/>
      <c r="B62" s="21"/>
      <c r="C62" s="12"/>
      <c r="D62" s="10"/>
      <c r="E62" s="12"/>
      <c r="F62" s="10"/>
      <c r="G62" s="12"/>
      <c r="H62" s="10"/>
      <c r="I62" s="14"/>
      <c r="J62" s="119">
        <f t="shared" si="1"/>
        <v>0</v>
      </c>
      <c r="K62" s="133"/>
      <c r="L62" s="134"/>
    </row>
    <row r="63" spans="1:12" ht="18.75" hidden="1" customHeight="1">
      <c r="A63" s="103"/>
      <c r="B63" s="21"/>
      <c r="C63" s="12"/>
      <c r="D63" s="10"/>
      <c r="E63" s="12"/>
      <c r="F63" s="10"/>
      <c r="G63" s="12"/>
      <c r="H63" s="10"/>
      <c r="I63" s="14"/>
      <c r="J63" s="119">
        <f t="shared" si="1"/>
        <v>0</v>
      </c>
      <c r="K63" s="133"/>
      <c r="L63" s="134"/>
    </row>
    <row r="64" spans="1:12" ht="18.75" hidden="1" customHeight="1">
      <c r="A64" s="103"/>
      <c r="B64" s="21"/>
      <c r="C64" s="12"/>
      <c r="D64" s="10"/>
      <c r="E64" s="12"/>
      <c r="F64" s="10"/>
      <c r="G64" s="12"/>
      <c r="H64" s="10"/>
      <c r="I64" s="14"/>
      <c r="J64" s="119">
        <f t="shared" si="1"/>
        <v>0</v>
      </c>
      <c r="K64" s="133"/>
      <c r="L64" s="134"/>
    </row>
    <row r="65" spans="1:12" ht="18.75" hidden="1" customHeight="1">
      <c r="A65" s="103"/>
      <c r="B65" s="21"/>
      <c r="C65" s="12"/>
      <c r="D65" s="10"/>
      <c r="E65" s="12"/>
      <c r="F65" s="10"/>
      <c r="G65" s="12"/>
      <c r="H65" s="10"/>
      <c r="I65" s="14"/>
      <c r="J65" s="119">
        <f t="shared" si="1"/>
        <v>0</v>
      </c>
      <c r="K65" s="133"/>
      <c r="L65" s="134"/>
    </row>
    <row r="66" spans="1:12" ht="18.75" hidden="1" customHeight="1">
      <c r="A66" s="103"/>
      <c r="B66" s="21"/>
      <c r="C66" s="12"/>
      <c r="D66" s="10"/>
      <c r="E66" s="12"/>
      <c r="F66" s="10"/>
      <c r="G66" s="12"/>
      <c r="H66" s="10"/>
      <c r="I66" s="14"/>
      <c r="J66" s="119">
        <f t="shared" si="1"/>
        <v>0</v>
      </c>
      <c r="K66" s="133"/>
      <c r="L66" s="134"/>
    </row>
    <row r="67" spans="1:12" ht="18.75" hidden="1" customHeight="1">
      <c r="A67" s="103"/>
      <c r="B67" s="21"/>
      <c r="C67" s="12"/>
      <c r="D67" s="10"/>
      <c r="E67" s="12"/>
      <c r="F67" s="10"/>
      <c r="G67" s="12"/>
      <c r="H67" s="10"/>
      <c r="I67" s="14"/>
      <c r="J67" s="119">
        <f t="shared" si="1"/>
        <v>0</v>
      </c>
      <c r="K67" s="133"/>
      <c r="L67" s="134"/>
    </row>
    <row r="68" spans="1:12" ht="18.75" hidden="1" customHeight="1">
      <c r="A68" s="103"/>
      <c r="B68" s="21"/>
      <c r="C68" s="12"/>
      <c r="D68" s="10"/>
      <c r="E68" s="12"/>
      <c r="F68" s="10"/>
      <c r="G68" s="12"/>
      <c r="H68" s="10"/>
      <c r="I68" s="14"/>
      <c r="J68" s="119">
        <f t="shared" si="1"/>
        <v>0</v>
      </c>
      <c r="K68" s="133"/>
      <c r="L68" s="134"/>
    </row>
    <row r="69" spans="1:12" ht="18.75" hidden="1" customHeight="1">
      <c r="A69" s="103"/>
      <c r="B69" s="21"/>
      <c r="C69" s="12"/>
      <c r="D69" s="10"/>
      <c r="E69" s="12"/>
      <c r="F69" s="10"/>
      <c r="G69" s="12"/>
      <c r="H69" s="10"/>
      <c r="I69" s="14"/>
      <c r="J69" s="119">
        <f t="shared" ref="J69:J98" si="2">INT(PRODUCT(C69:I69))</f>
        <v>0</v>
      </c>
      <c r="K69" s="133"/>
      <c r="L69" s="134"/>
    </row>
    <row r="70" spans="1:12" ht="18.75" hidden="1" customHeight="1">
      <c r="A70" s="103"/>
      <c r="B70" s="21"/>
      <c r="C70" s="12"/>
      <c r="D70" s="10"/>
      <c r="E70" s="12"/>
      <c r="F70" s="10"/>
      <c r="G70" s="12"/>
      <c r="H70" s="10"/>
      <c r="I70" s="14"/>
      <c r="J70" s="119">
        <f t="shared" si="2"/>
        <v>0</v>
      </c>
      <c r="K70" s="133"/>
      <c r="L70" s="134"/>
    </row>
    <row r="71" spans="1:12" ht="18.75" hidden="1" customHeight="1">
      <c r="A71" s="103"/>
      <c r="B71" s="21"/>
      <c r="C71" s="12"/>
      <c r="D71" s="10"/>
      <c r="E71" s="12"/>
      <c r="F71" s="10"/>
      <c r="G71" s="12"/>
      <c r="H71" s="10"/>
      <c r="I71" s="14"/>
      <c r="J71" s="119">
        <f t="shared" si="2"/>
        <v>0</v>
      </c>
      <c r="K71" s="133"/>
      <c r="L71" s="134"/>
    </row>
    <row r="72" spans="1:12" ht="18.75" hidden="1" customHeight="1">
      <c r="A72" s="103"/>
      <c r="B72" s="21"/>
      <c r="C72" s="12"/>
      <c r="D72" s="10"/>
      <c r="E72" s="12"/>
      <c r="F72" s="10"/>
      <c r="G72" s="12"/>
      <c r="H72" s="10"/>
      <c r="I72" s="14"/>
      <c r="J72" s="119">
        <f t="shared" si="2"/>
        <v>0</v>
      </c>
      <c r="K72" s="133"/>
      <c r="L72" s="134"/>
    </row>
    <row r="73" spans="1:12" ht="18.75" hidden="1" customHeight="1">
      <c r="A73" s="103"/>
      <c r="B73" s="21"/>
      <c r="C73" s="12"/>
      <c r="D73" s="10"/>
      <c r="E73" s="12"/>
      <c r="F73" s="10"/>
      <c r="G73" s="12"/>
      <c r="H73" s="10"/>
      <c r="I73" s="14"/>
      <c r="J73" s="119">
        <f t="shared" si="2"/>
        <v>0</v>
      </c>
      <c r="K73" s="133"/>
      <c r="L73" s="134"/>
    </row>
    <row r="74" spans="1:12" ht="18.75" hidden="1" customHeight="1">
      <c r="A74" s="103"/>
      <c r="B74" s="21"/>
      <c r="C74" s="12"/>
      <c r="D74" s="10"/>
      <c r="E74" s="12"/>
      <c r="F74" s="10"/>
      <c r="G74" s="12"/>
      <c r="H74" s="10"/>
      <c r="I74" s="14"/>
      <c r="J74" s="119">
        <f t="shared" si="2"/>
        <v>0</v>
      </c>
      <c r="K74" s="133"/>
      <c r="L74" s="134"/>
    </row>
    <row r="75" spans="1:12" ht="18.75" hidden="1" customHeight="1">
      <c r="A75" s="103"/>
      <c r="B75" s="21"/>
      <c r="C75" s="12"/>
      <c r="D75" s="10"/>
      <c r="E75" s="12"/>
      <c r="F75" s="10"/>
      <c r="G75" s="12"/>
      <c r="H75" s="10"/>
      <c r="I75" s="14"/>
      <c r="J75" s="119">
        <f t="shared" si="2"/>
        <v>0</v>
      </c>
      <c r="K75" s="133"/>
      <c r="L75" s="134"/>
    </row>
    <row r="76" spans="1:12" ht="18.75" hidden="1" customHeight="1">
      <c r="A76" s="103"/>
      <c r="B76" s="21"/>
      <c r="C76" s="12"/>
      <c r="D76" s="10"/>
      <c r="E76" s="12"/>
      <c r="F76" s="10"/>
      <c r="G76" s="12"/>
      <c r="H76" s="10"/>
      <c r="I76" s="14"/>
      <c r="J76" s="119">
        <f t="shared" si="2"/>
        <v>0</v>
      </c>
      <c r="K76" s="133"/>
      <c r="L76" s="134"/>
    </row>
    <row r="77" spans="1:12" ht="18.75" hidden="1" customHeight="1">
      <c r="A77" s="103"/>
      <c r="B77" s="21"/>
      <c r="C77" s="12"/>
      <c r="D77" s="10"/>
      <c r="E77" s="12"/>
      <c r="F77" s="10"/>
      <c r="G77" s="12"/>
      <c r="H77" s="10"/>
      <c r="I77" s="14"/>
      <c r="J77" s="119">
        <f t="shared" si="2"/>
        <v>0</v>
      </c>
      <c r="K77" s="133"/>
      <c r="L77" s="134"/>
    </row>
    <row r="78" spans="1:12" ht="18.75" hidden="1" customHeight="1">
      <c r="A78" s="103"/>
      <c r="B78" s="21"/>
      <c r="C78" s="12"/>
      <c r="D78" s="10"/>
      <c r="E78" s="12"/>
      <c r="F78" s="10"/>
      <c r="G78" s="12"/>
      <c r="H78" s="10"/>
      <c r="I78" s="14"/>
      <c r="J78" s="119">
        <f t="shared" si="2"/>
        <v>0</v>
      </c>
      <c r="K78" s="133"/>
      <c r="L78" s="134"/>
    </row>
    <row r="79" spans="1:12" ht="18.75" hidden="1" customHeight="1">
      <c r="A79" s="103"/>
      <c r="B79" s="21"/>
      <c r="C79" s="12"/>
      <c r="D79" s="10"/>
      <c r="E79" s="12"/>
      <c r="F79" s="10"/>
      <c r="G79" s="12"/>
      <c r="H79" s="10"/>
      <c r="I79" s="14"/>
      <c r="J79" s="119">
        <f t="shared" si="2"/>
        <v>0</v>
      </c>
      <c r="K79" s="133"/>
      <c r="L79" s="134"/>
    </row>
    <row r="80" spans="1:12" ht="18.75" hidden="1" customHeight="1">
      <c r="A80" s="103"/>
      <c r="B80" s="21"/>
      <c r="C80" s="12"/>
      <c r="D80" s="10"/>
      <c r="E80" s="12"/>
      <c r="F80" s="10"/>
      <c r="G80" s="12"/>
      <c r="H80" s="10"/>
      <c r="I80" s="14"/>
      <c r="J80" s="119">
        <f t="shared" si="2"/>
        <v>0</v>
      </c>
      <c r="K80" s="133"/>
      <c r="L80" s="134"/>
    </row>
    <row r="81" spans="1:12" ht="18.75" hidden="1" customHeight="1">
      <c r="A81" s="103"/>
      <c r="B81" s="21"/>
      <c r="C81" s="12"/>
      <c r="D81" s="10"/>
      <c r="E81" s="12"/>
      <c r="F81" s="10"/>
      <c r="G81" s="12"/>
      <c r="H81" s="10"/>
      <c r="I81" s="14"/>
      <c r="J81" s="119">
        <f t="shared" si="2"/>
        <v>0</v>
      </c>
      <c r="K81" s="133"/>
      <c r="L81" s="134"/>
    </row>
    <row r="82" spans="1:12" ht="18.75" hidden="1" customHeight="1">
      <c r="A82" s="103"/>
      <c r="B82" s="21"/>
      <c r="C82" s="12"/>
      <c r="D82" s="10"/>
      <c r="E82" s="12"/>
      <c r="F82" s="10"/>
      <c r="G82" s="12"/>
      <c r="H82" s="10"/>
      <c r="I82" s="14"/>
      <c r="J82" s="119">
        <f t="shared" si="2"/>
        <v>0</v>
      </c>
      <c r="K82" s="133"/>
      <c r="L82" s="134"/>
    </row>
    <row r="83" spans="1:12" ht="18.75" hidden="1" customHeight="1">
      <c r="A83" s="103"/>
      <c r="B83" s="21"/>
      <c r="C83" s="12"/>
      <c r="D83" s="10"/>
      <c r="E83" s="12"/>
      <c r="F83" s="10"/>
      <c r="G83" s="12"/>
      <c r="H83" s="10"/>
      <c r="I83" s="14"/>
      <c r="J83" s="119">
        <f t="shared" si="2"/>
        <v>0</v>
      </c>
      <c r="K83" s="133"/>
      <c r="L83" s="134"/>
    </row>
    <row r="84" spans="1:12" ht="18.75" hidden="1" customHeight="1">
      <c r="A84" s="103"/>
      <c r="B84" s="21"/>
      <c r="C84" s="12"/>
      <c r="D84" s="10"/>
      <c r="E84" s="12"/>
      <c r="F84" s="10"/>
      <c r="G84" s="12"/>
      <c r="H84" s="10"/>
      <c r="I84" s="14"/>
      <c r="J84" s="119">
        <f t="shared" si="2"/>
        <v>0</v>
      </c>
      <c r="K84" s="133"/>
      <c r="L84" s="134"/>
    </row>
    <row r="85" spans="1:12" ht="18.75" hidden="1" customHeight="1">
      <c r="A85" s="103"/>
      <c r="B85" s="21"/>
      <c r="C85" s="12"/>
      <c r="D85" s="10"/>
      <c r="E85" s="12"/>
      <c r="F85" s="10"/>
      <c r="G85" s="12"/>
      <c r="H85" s="10"/>
      <c r="I85" s="14"/>
      <c r="J85" s="119">
        <f t="shared" si="2"/>
        <v>0</v>
      </c>
      <c r="K85" s="133"/>
      <c r="L85" s="134"/>
    </row>
    <row r="86" spans="1:12" ht="18.75" hidden="1" customHeight="1">
      <c r="A86" s="103"/>
      <c r="B86" s="21"/>
      <c r="C86" s="12"/>
      <c r="D86" s="10"/>
      <c r="E86" s="12"/>
      <c r="F86" s="10"/>
      <c r="G86" s="12"/>
      <c r="H86" s="10"/>
      <c r="I86" s="14"/>
      <c r="J86" s="119">
        <f t="shared" si="2"/>
        <v>0</v>
      </c>
      <c r="K86" s="133"/>
      <c r="L86" s="134"/>
    </row>
    <row r="87" spans="1:12" ht="18.75" hidden="1" customHeight="1">
      <c r="A87" s="103"/>
      <c r="B87" s="21"/>
      <c r="C87" s="12"/>
      <c r="D87" s="10"/>
      <c r="E87" s="12"/>
      <c r="F87" s="10"/>
      <c r="G87" s="12"/>
      <c r="H87" s="10"/>
      <c r="I87" s="14"/>
      <c r="J87" s="119">
        <f t="shared" si="2"/>
        <v>0</v>
      </c>
      <c r="K87" s="133"/>
      <c r="L87" s="134"/>
    </row>
    <row r="88" spans="1:12" ht="18.75" hidden="1" customHeight="1">
      <c r="A88" s="103"/>
      <c r="B88" s="21"/>
      <c r="C88" s="12"/>
      <c r="D88" s="10"/>
      <c r="E88" s="12"/>
      <c r="F88" s="10"/>
      <c r="G88" s="12"/>
      <c r="H88" s="10"/>
      <c r="I88" s="14"/>
      <c r="J88" s="119">
        <f t="shared" si="2"/>
        <v>0</v>
      </c>
      <c r="K88" s="133"/>
      <c r="L88" s="134"/>
    </row>
    <row r="89" spans="1:12" ht="18.75" hidden="1" customHeight="1">
      <c r="A89" s="103"/>
      <c r="B89" s="21"/>
      <c r="C89" s="12"/>
      <c r="D89" s="10"/>
      <c r="E89" s="12"/>
      <c r="F89" s="10"/>
      <c r="G89" s="12"/>
      <c r="H89" s="10"/>
      <c r="I89" s="14"/>
      <c r="J89" s="119">
        <f t="shared" si="2"/>
        <v>0</v>
      </c>
      <c r="K89" s="133"/>
      <c r="L89" s="134"/>
    </row>
    <row r="90" spans="1:12" ht="18.75" hidden="1" customHeight="1">
      <c r="A90" s="103"/>
      <c r="B90" s="21"/>
      <c r="C90" s="12"/>
      <c r="D90" s="10"/>
      <c r="E90" s="12"/>
      <c r="F90" s="10"/>
      <c r="G90" s="12"/>
      <c r="H90" s="10"/>
      <c r="I90" s="14"/>
      <c r="J90" s="119">
        <f t="shared" si="2"/>
        <v>0</v>
      </c>
      <c r="K90" s="133"/>
      <c r="L90" s="134"/>
    </row>
    <row r="91" spans="1:12" ht="18.75" hidden="1" customHeight="1">
      <c r="A91" s="103"/>
      <c r="B91" s="21"/>
      <c r="C91" s="12"/>
      <c r="D91" s="10"/>
      <c r="E91" s="12"/>
      <c r="F91" s="10"/>
      <c r="G91" s="12"/>
      <c r="H91" s="10"/>
      <c r="I91" s="14"/>
      <c r="J91" s="119">
        <f t="shared" si="2"/>
        <v>0</v>
      </c>
      <c r="K91" s="133"/>
      <c r="L91" s="134"/>
    </row>
    <row r="92" spans="1:12" ht="18.75" hidden="1" customHeight="1">
      <c r="A92" s="103"/>
      <c r="B92" s="21"/>
      <c r="C92" s="12"/>
      <c r="D92" s="10"/>
      <c r="E92" s="12"/>
      <c r="F92" s="10"/>
      <c r="G92" s="12"/>
      <c r="H92" s="10"/>
      <c r="I92" s="14"/>
      <c r="J92" s="119">
        <f t="shared" si="2"/>
        <v>0</v>
      </c>
      <c r="K92" s="133"/>
      <c r="L92" s="134"/>
    </row>
    <row r="93" spans="1:12" ht="18.75" hidden="1" customHeight="1">
      <c r="A93" s="103"/>
      <c r="B93" s="21"/>
      <c r="C93" s="12"/>
      <c r="D93" s="10"/>
      <c r="E93" s="12"/>
      <c r="F93" s="10"/>
      <c r="G93" s="12"/>
      <c r="H93" s="10"/>
      <c r="I93" s="14"/>
      <c r="J93" s="119">
        <f t="shared" si="2"/>
        <v>0</v>
      </c>
      <c r="K93" s="133"/>
      <c r="L93" s="134"/>
    </row>
    <row r="94" spans="1:12" ht="18.75" hidden="1" customHeight="1">
      <c r="A94" s="103"/>
      <c r="B94" s="21"/>
      <c r="C94" s="12"/>
      <c r="D94" s="10"/>
      <c r="E94" s="12"/>
      <c r="F94" s="10"/>
      <c r="G94" s="12"/>
      <c r="H94" s="10"/>
      <c r="I94" s="14"/>
      <c r="J94" s="119">
        <f t="shared" si="2"/>
        <v>0</v>
      </c>
      <c r="K94" s="133"/>
      <c r="L94" s="134"/>
    </row>
    <row r="95" spans="1:12" ht="18.75" hidden="1" customHeight="1">
      <c r="A95" s="103"/>
      <c r="B95" s="21"/>
      <c r="C95" s="12"/>
      <c r="D95" s="10"/>
      <c r="E95" s="12"/>
      <c r="F95" s="10"/>
      <c r="G95" s="12"/>
      <c r="H95" s="10"/>
      <c r="I95" s="14"/>
      <c r="J95" s="119">
        <f t="shared" si="2"/>
        <v>0</v>
      </c>
      <c r="K95" s="133"/>
      <c r="L95" s="134"/>
    </row>
    <row r="96" spans="1:12" ht="18.75" hidden="1" customHeight="1">
      <c r="A96" s="103"/>
      <c r="B96" s="21"/>
      <c r="C96" s="12"/>
      <c r="D96" s="10"/>
      <c r="E96" s="12"/>
      <c r="F96" s="10"/>
      <c r="G96" s="12"/>
      <c r="H96" s="10"/>
      <c r="I96" s="14"/>
      <c r="J96" s="119">
        <f t="shared" si="2"/>
        <v>0</v>
      </c>
      <c r="K96" s="133"/>
      <c r="L96" s="134"/>
    </row>
    <row r="97" spans="1:12" ht="18.75" hidden="1" customHeight="1">
      <c r="A97" s="103"/>
      <c r="B97" s="21"/>
      <c r="C97" s="12"/>
      <c r="D97" s="10"/>
      <c r="E97" s="12"/>
      <c r="F97" s="10"/>
      <c r="G97" s="12"/>
      <c r="H97" s="10"/>
      <c r="I97" s="14"/>
      <c r="J97" s="119">
        <f t="shared" si="2"/>
        <v>0</v>
      </c>
      <c r="K97" s="133"/>
      <c r="L97" s="134"/>
    </row>
    <row r="98" spans="1:12" ht="18.75" customHeight="1" thickBot="1">
      <c r="A98" s="104"/>
      <c r="B98" s="22"/>
      <c r="C98" s="13"/>
      <c r="D98" s="11"/>
      <c r="E98" s="13"/>
      <c r="F98" s="11"/>
      <c r="G98" s="13"/>
      <c r="H98" s="11"/>
      <c r="I98" s="15"/>
      <c r="J98" s="120">
        <f t="shared" si="2"/>
        <v>0</v>
      </c>
      <c r="K98" s="135"/>
      <c r="L98" s="136"/>
    </row>
    <row r="99" spans="1:12" ht="18.75" customHeight="1" thickBot="1">
      <c r="A99" s="29"/>
      <c r="B99" s="29"/>
      <c r="C99" s="30"/>
      <c r="D99" s="31"/>
      <c r="E99" s="30"/>
      <c r="F99" s="31"/>
      <c r="G99" s="30"/>
      <c r="H99" s="31"/>
      <c r="I99" s="34" t="s">
        <v>25</v>
      </c>
      <c r="J99" s="35">
        <f>SUM(J5:J98)</f>
        <v>0</v>
      </c>
      <c r="L99" s="17"/>
    </row>
    <row r="100" spans="1:12" ht="14.25" thickTop="1">
      <c r="L100" s="17"/>
    </row>
  </sheetData>
  <autoFilter ref="A4:AJ4">
    <filterColumn colId="2" showButton="0"/>
    <filterColumn colId="4" showButton="0"/>
    <filterColumn colId="6" showButton="0"/>
    <sortState ref="A5:L99">
      <sortCondition ref="A4"/>
    </sortState>
  </autoFilter>
  <mergeCells count="2">
    <mergeCell ref="H1:L1"/>
    <mergeCell ref="H2:L2"/>
  </mergeCells>
  <phoneticPr fontId="3"/>
  <dataValidations count="2">
    <dataValidation type="list" allowBlank="1" showInputMessage="1" showErrorMessage="1" error="○以外の文字・記号等は入力できません。" sqref="L5:L98">
      <formula1>IF($K5="",$N$1,$N$2)</formula1>
    </dataValidation>
    <dataValidation type="list" allowBlank="1" showInputMessage="1" showErrorMessage="1" error="○以外の文字・記号等は入力できません。" sqref="K5:K98">
      <formula1>IF($L5="",$N$1,$N$2)</formula1>
    </dataValidation>
  </dataValidations>
  <pageMargins left="0.70866141732283472" right="0.70866141732283472" top="0.74803149606299213" bottom="0.74803149606299213" header="0.31496062992125984" footer="0.31496062992125984"/>
  <pageSetup paperSize="9" scale="7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行が不足する場合：" prompt="行が不足する場合は、非表示となっている27行目～97行目を必要分表示させて使用してください。それ以上の行が必要となる場合は、6行目をコピーし、6行目直下に挿入してください。">
          <x14:formula1>
            <xm:f>収支予算書!$C$33:$C$41</xm:f>
          </x14:formula1>
          <xm:sqref>A5:A98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view="pageBreakPreview" zoomScaleNormal="100" zoomScaleSheetLayoutView="100" workbookViewId="0">
      <selection activeCell="D20" sqref="D20"/>
    </sheetView>
  </sheetViews>
  <sheetFormatPr defaultRowHeight="13.5"/>
  <cols>
    <col min="1" max="1" width="46.375" style="17" customWidth="1"/>
    <col min="2" max="2" width="6.25" style="18" customWidth="1"/>
    <col min="3" max="3" width="4.5" style="19" customWidth="1"/>
    <col min="4" max="4" width="6.25" style="18" customWidth="1"/>
    <col min="5" max="5" width="4.5" style="19" customWidth="1"/>
    <col min="6" max="6" width="6.25" style="18" customWidth="1"/>
    <col min="7" max="7" width="4.5" style="19" customWidth="1"/>
    <col min="8" max="9" width="15.375" style="18" customWidth="1"/>
    <col min="10" max="10" width="9" style="17" customWidth="1"/>
    <col min="11" max="11" width="9" style="7" customWidth="1"/>
    <col min="12" max="12" width="9" style="17" customWidth="1"/>
    <col min="13" max="16384" width="9" style="17"/>
  </cols>
  <sheetData>
    <row r="1" spans="1:11" ht="18.75" customHeight="1">
      <c r="A1" s="16" t="s">
        <v>51</v>
      </c>
      <c r="F1" s="27" t="s">
        <v>58</v>
      </c>
      <c r="G1" s="409" t="str">
        <f>IF(収支予算書!E2="","",収支予算書!E2)</f>
        <v/>
      </c>
      <c r="H1" s="410"/>
      <c r="I1" s="411"/>
    </row>
    <row r="2" spans="1:11" ht="18.75" customHeight="1">
      <c r="A2" s="183" t="s">
        <v>169</v>
      </c>
      <c r="F2" s="27" t="s">
        <v>59</v>
      </c>
      <c r="G2" s="409" t="str">
        <f>IF(収支予算書!E3="","",収支予算書!E3)</f>
        <v/>
      </c>
      <c r="H2" s="410"/>
      <c r="I2" s="411"/>
    </row>
    <row r="3" spans="1:11" ht="18.75" customHeight="1" thickBot="1">
      <c r="K3" s="17"/>
    </row>
    <row r="4" spans="1:11" s="20" customFormat="1" ht="15" customHeight="1" thickBot="1">
      <c r="A4" s="24" t="s">
        <v>21</v>
      </c>
      <c r="B4" s="90" t="s">
        <v>45</v>
      </c>
      <c r="C4" s="98" t="s">
        <v>47</v>
      </c>
      <c r="D4" s="90" t="s">
        <v>45</v>
      </c>
      <c r="E4" s="98" t="s">
        <v>47</v>
      </c>
      <c r="F4" s="90" t="s">
        <v>45</v>
      </c>
      <c r="G4" s="98" t="s">
        <v>47</v>
      </c>
      <c r="H4" s="25" t="s">
        <v>23</v>
      </c>
      <c r="I4" s="26" t="s">
        <v>24</v>
      </c>
    </row>
    <row r="5" spans="1:11" ht="18.75" customHeight="1" thickTop="1">
      <c r="A5" s="36"/>
      <c r="B5" s="37"/>
      <c r="C5" s="38"/>
      <c r="D5" s="37"/>
      <c r="E5" s="38"/>
      <c r="F5" s="37"/>
      <c r="G5" s="38"/>
      <c r="H5" s="39"/>
      <c r="I5" s="40">
        <f>INT(PRODUCT(B5:H5))</f>
        <v>0</v>
      </c>
      <c r="K5" s="17"/>
    </row>
    <row r="6" spans="1:11" ht="18.75" customHeight="1">
      <c r="A6" s="21"/>
      <c r="B6" s="12"/>
      <c r="C6" s="10"/>
      <c r="D6" s="12"/>
      <c r="E6" s="10"/>
      <c r="F6" s="12"/>
      <c r="G6" s="10"/>
      <c r="H6" s="14"/>
      <c r="I6" s="32">
        <f t="shared" ref="I6:I69" si="0">INT(PRODUCT(B6:H6))</f>
        <v>0</v>
      </c>
      <c r="K6" s="17"/>
    </row>
    <row r="7" spans="1:11" ht="18.75" customHeight="1">
      <c r="A7" s="21"/>
      <c r="B7" s="12"/>
      <c r="C7" s="10"/>
      <c r="D7" s="12"/>
      <c r="E7" s="10"/>
      <c r="F7" s="12"/>
      <c r="G7" s="10"/>
      <c r="H7" s="14"/>
      <c r="I7" s="32">
        <f t="shared" si="0"/>
        <v>0</v>
      </c>
      <c r="K7" s="17"/>
    </row>
    <row r="8" spans="1:11" ht="18.75" customHeight="1">
      <c r="A8" s="21"/>
      <c r="B8" s="12"/>
      <c r="C8" s="10"/>
      <c r="D8" s="12"/>
      <c r="E8" s="10"/>
      <c r="F8" s="12"/>
      <c r="G8" s="10"/>
      <c r="H8" s="14"/>
      <c r="I8" s="32">
        <f t="shared" si="0"/>
        <v>0</v>
      </c>
      <c r="K8" s="17"/>
    </row>
    <row r="9" spans="1:11" ht="18.75" customHeight="1">
      <c r="A9" s="21"/>
      <c r="B9" s="12"/>
      <c r="C9" s="10"/>
      <c r="D9" s="12"/>
      <c r="E9" s="10"/>
      <c r="F9" s="12"/>
      <c r="G9" s="10"/>
      <c r="H9" s="14"/>
      <c r="I9" s="32">
        <f t="shared" si="0"/>
        <v>0</v>
      </c>
      <c r="K9" s="17"/>
    </row>
    <row r="10" spans="1:11" ht="18.75" customHeight="1">
      <c r="A10" s="21"/>
      <c r="B10" s="12"/>
      <c r="C10" s="10"/>
      <c r="D10" s="12"/>
      <c r="E10" s="10"/>
      <c r="F10" s="12"/>
      <c r="G10" s="10"/>
      <c r="H10" s="14"/>
      <c r="I10" s="32">
        <f t="shared" si="0"/>
        <v>0</v>
      </c>
      <c r="K10" s="17"/>
    </row>
    <row r="11" spans="1:11" ht="18.75" customHeight="1">
      <c r="A11" s="21"/>
      <c r="B11" s="12"/>
      <c r="C11" s="10"/>
      <c r="D11" s="12"/>
      <c r="E11" s="10"/>
      <c r="F11" s="12"/>
      <c r="G11" s="10"/>
      <c r="H11" s="14"/>
      <c r="I11" s="32">
        <f t="shared" si="0"/>
        <v>0</v>
      </c>
    </row>
    <row r="12" spans="1:11" ht="18.75" customHeight="1">
      <c r="A12" s="21"/>
      <c r="B12" s="12"/>
      <c r="C12" s="10"/>
      <c r="D12" s="12"/>
      <c r="E12" s="10"/>
      <c r="F12" s="12"/>
      <c r="G12" s="10"/>
      <c r="H12" s="14"/>
      <c r="I12" s="32">
        <f t="shared" si="0"/>
        <v>0</v>
      </c>
    </row>
    <row r="13" spans="1:11" ht="18.75" customHeight="1">
      <c r="A13" s="21"/>
      <c r="B13" s="12"/>
      <c r="C13" s="10"/>
      <c r="D13" s="12"/>
      <c r="E13" s="10"/>
      <c r="F13" s="12"/>
      <c r="G13" s="10"/>
      <c r="H13" s="14"/>
      <c r="I13" s="32">
        <f t="shared" si="0"/>
        <v>0</v>
      </c>
      <c r="K13" s="17"/>
    </row>
    <row r="14" spans="1:11" ht="18.75" customHeight="1">
      <c r="A14" s="21"/>
      <c r="B14" s="12"/>
      <c r="C14" s="10"/>
      <c r="D14" s="12"/>
      <c r="E14" s="10"/>
      <c r="F14" s="12"/>
      <c r="G14" s="10"/>
      <c r="H14" s="14"/>
      <c r="I14" s="32">
        <f t="shared" si="0"/>
        <v>0</v>
      </c>
      <c r="K14" s="17"/>
    </row>
    <row r="15" spans="1:11" ht="18.75" customHeight="1">
      <c r="A15" s="21"/>
      <c r="B15" s="12"/>
      <c r="C15" s="10"/>
      <c r="D15" s="12"/>
      <c r="E15" s="10"/>
      <c r="F15" s="12"/>
      <c r="G15" s="10"/>
      <c r="H15" s="14"/>
      <c r="I15" s="32">
        <f t="shared" si="0"/>
        <v>0</v>
      </c>
      <c r="K15" s="17"/>
    </row>
    <row r="16" spans="1:11" ht="18.75" customHeight="1">
      <c r="A16" s="21"/>
      <c r="B16" s="12"/>
      <c r="C16" s="10"/>
      <c r="D16" s="12"/>
      <c r="E16" s="10"/>
      <c r="F16" s="12"/>
      <c r="G16" s="10"/>
      <c r="H16" s="14"/>
      <c r="I16" s="32">
        <f t="shared" si="0"/>
        <v>0</v>
      </c>
      <c r="K16" s="17"/>
    </row>
    <row r="17" spans="1:11" ht="18.75" customHeight="1">
      <c r="A17" s="21"/>
      <c r="B17" s="12"/>
      <c r="C17" s="10"/>
      <c r="D17" s="12"/>
      <c r="E17" s="10"/>
      <c r="F17" s="12"/>
      <c r="G17" s="10"/>
      <c r="H17" s="14"/>
      <c r="I17" s="32">
        <f t="shared" si="0"/>
        <v>0</v>
      </c>
      <c r="K17" s="17"/>
    </row>
    <row r="18" spans="1:11" ht="18.75" customHeight="1">
      <c r="A18" s="21"/>
      <c r="B18" s="12"/>
      <c r="C18" s="10"/>
      <c r="D18" s="12"/>
      <c r="E18" s="10"/>
      <c r="F18" s="12"/>
      <c r="G18" s="10"/>
      <c r="H18" s="14"/>
      <c r="I18" s="32">
        <f t="shared" si="0"/>
        <v>0</v>
      </c>
      <c r="K18" s="17"/>
    </row>
    <row r="19" spans="1:11" ht="18.75" customHeight="1">
      <c r="A19" s="21"/>
      <c r="B19" s="12"/>
      <c r="C19" s="10"/>
      <c r="D19" s="12"/>
      <c r="E19" s="10"/>
      <c r="F19" s="12"/>
      <c r="G19" s="10"/>
      <c r="H19" s="14"/>
      <c r="I19" s="32">
        <f t="shared" si="0"/>
        <v>0</v>
      </c>
      <c r="K19" s="17"/>
    </row>
    <row r="20" spans="1:11" ht="18.75" customHeight="1">
      <c r="A20" s="21"/>
      <c r="B20" s="12"/>
      <c r="C20" s="10"/>
      <c r="D20" s="12"/>
      <c r="E20" s="10"/>
      <c r="F20" s="12"/>
      <c r="G20" s="10"/>
      <c r="H20" s="14"/>
      <c r="I20" s="32">
        <f t="shared" si="0"/>
        <v>0</v>
      </c>
      <c r="K20" s="17"/>
    </row>
    <row r="21" spans="1:11" ht="18.75" customHeight="1">
      <c r="A21" s="21"/>
      <c r="B21" s="12"/>
      <c r="C21" s="10"/>
      <c r="D21" s="12"/>
      <c r="E21" s="10"/>
      <c r="F21" s="12"/>
      <c r="G21" s="10"/>
      <c r="H21" s="14"/>
      <c r="I21" s="32">
        <f t="shared" si="0"/>
        <v>0</v>
      </c>
      <c r="K21" s="17"/>
    </row>
    <row r="22" spans="1:11" ht="18.75" customHeight="1">
      <c r="A22" s="21"/>
      <c r="B22" s="12"/>
      <c r="C22" s="10"/>
      <c r="D22" s="12"/>
      <c r="E22" s="10"/>
      <c r="F22" s="12"/>
      <c r="G22" s="10"/>
      <c r="H22" s="14"/>
      <c r="I22" s="32">
        <f t="shared" si="0"/>
        <v>0</v>
      </c>
      <c r="K22" s="17"/>
    </row>
    <row r="23" spans="1:11" ht="18.75" customHeight="1">
      <c r="A23" s="21"/>
      <c r="B23" s="12"/>
      <c r="C23" s="10"/>
      <c r="D23" s="12"/>
      <c r="E23" s="10"/>
      <c r="F23" s="12"/>
      <c r="G23" s="10"/>
      <c r="H23" s="14"/>
      <c r="I23" s="32">
        <f t="shared" si="0"/>
        <v>0</v>
      </c>
      <c r="K23" s="17"/>
    </row>
    <row r="24" spans="1:11" ht="18.75" customHeight="1">
      <c r="A24" s="21"/>
      <c r="B24" s="12"/>
      <c r="C24" s="10"/>
      <c r="D24" s="12"/>
      <c r="E24" s="10"/>
      <c r="F24" s="12"/>
      <c r="G24" s="10"/>
      <c r="H24" s="14"/>
      <c r="I24" s="32">
        <f t="shared" si="0"/>
        <v>0</v>
      </c>
      <c r="K24" s="17"/>
    </row>
    <row r="25" spans="1:11" ht="18.75" customHeight="1">
      <c r="A25" s="21"/>
      <c r="B25" s="12"/>
      <c r="C25" s="10"/>
      <c r="D25" s="12"/>
      <c r="E25" s="10"/>
      <c r="F25" s="12"/>
      <c r="G25" s="10"/>
      <c r="H25" s="14"/>
      <c r="I25" s="32">
        <f t="shared" si="0"/>
        <v>0</v>
      </c>
      <c r="K25" s="17"/>
    </row>
    <row r="26" spans="1:11" ht="18.75" customHeight="1">
      <c r="A26" s="21"/>
      <c r="B26" s="12"/>
      <c r="C26" s="10"/>
      <c r="D26" s="12"/>
      <c r="E26" s="10"/>
      <c r="F26" s="12"/>
      <c r="G26" s="10"/>
      <c r="H26" s="14"/>
      <c r="I26" s="32">
        <f t="shared" si="0"/>
        <v>0</v>
      </c>
      <c r="K26" s="17"/>
    </row>
    <row r="27" spans="1:11" ht="18.75" hidden="1" customHeight="1">
      <c r="A27" s="21"/>
      <c r="B27" s="12"/>
      <c r="C27" s="10"/>
      <c r="D27" s="12"/>
      <c r="E27" s="10"/>
      <c r="F27" s="12"/>
      <c r="G27" s="10"/>
      <c r="H27" s="14"/>
      <c r="I27" s="32">
        <f t="shared" si="0"/>
        <v>0</v>
      </c>
      <c r="K27" s="17"/>
    </row>
    <row r="28" spans="1:11" ht="18.75" hidden="1" customHeight="1">
      <c r="A28" s="21"/>
      <c r="B28" s="12"/>
      <c r="C28" s="10"/>
      <c r="D28" s="12"/>
      <c r="E28" s="10"/>
      <c r="F28" s="12"/>
      <c r="G28" s="10"/>
      <c r="H28" s="14"/>
      <c r="I28" s="32">
        <f t="shared" si="0"/>
        <v>0</v>
      </c>
      <c r="K28" s="17"/>
    </row>
    <row r="29" spans="1:11" ht="18.75" hidden="1" customHeight="1">
      <c r="A29" s="21"/>
      <c r="B29" s="12"/>
      <c r="C29" s="10"/>
      <c r="D29" s="12"/>
      <c r="E29" s="10"/>
      <c r="F29" s="12"/>
      <c r="G29" s="10"/>
      <c r="H29" s="14"/>
      <c r="I29" s="32">
        <f t="shared" si="0"/>
        <v>0</v>
      </c>
      <c r="K29" s="17"/>
    </row>
    <row r="30" spans="1:11" ht="18.75" hidden="1" customHeight="1">
      <c r="A30" s="21"/>
      <c r="B30" s="12"/>
      <c r="C30" s="10"/>
      <c r="D30" s="12"/>
      <c r="E30" s="10"/>
      <c r="F30" s="12"/>
      <c r="G30" s="10"/>
      <c r="H30" s="14"/>
      <c r="I30" s="32">
        <f t="shared" si="0"/>
        <v>0</v>
      </c>
      <c r="K30" s="17"/>
    </row>
    <row r="31" spans="1:11" ht="18.75" hidden="1" customHeight="1">
      <c r="A31" s="21"/>
      <c r="B31" s="12"/>
      <c r="C31" s="10"/>
      <c r="D31" s="12"/>
      <c r="E31" s="10"/>
      <c r="F31" s="12"/>
      <c r="G31" s="10"/>
      <c r="H31" s="14"/>
      <c r="I31" s="32">
        <f t="shared" si="0"/>
        <v>0</v>
      </c>
      <c r="K31" s="17"/>
    </row>
    <row r="32" spans="1:11" ht="18.75" hidden="1" customHeight="1">
      <c r="A32" s="21"/>
      <c r="B32" s="12"/>
      <c r="C32" s="10"/>
      <c r="D32" s="12"/>
      <c r="E32" s="10"/>
      <c r="F32" s="12"/>
      <c r="G32" s="10"/>
      <c r="H32" s="14"/>
      <c r="I32" s="32">
        <f t="shared" si="0"/>
        <v>0</v>
      </c>
      <c r="K32" s="17"/>
    </row>
    <row r="33" spans="1:11" ht="18.75" hidden="1" customHeight="1">
      <c r="A33" s="21"/>
      <c r="B33" s="12"/>
      <c r="C33" s="10"/>
      <c r="D33" s="12"/>
      <c r="E33" s="10"/>
      <c r="F33" s="12"/>
      <c r="G33" s="10"/>
      <c r="H33" s="14"/>
      <c r="I33" s="32">
        <f t="shared" si="0"/>
        <v>0</v>
      </c>
      <c r="K33" s="17"/>
    </row>
    <row r="34" spans="1:11" ht="18.75" hidden="1" customHeight="1">
      <c r="A34" s="21"/>
      <c r="B34" s="12"/>
      <c r="C34" s="10"/>
      <c r="D34" s="12"/>
      <c r="E34" s="10"/>
      <c r="F34" s="12"/>
      <c r="G34" s="10"/>
      <c r="H34" s="14"/>
      <c r="I34" s="32">
        <f t="shared" si="0"/>
        <v>0</v>
      </c>
      <c r="K34" s="17"/>
    </row>
    <row r="35" spans="1:11" ht="18.75" hidden="1" customHeight="1">
      <c r="A35" s="21"/>
      <c r="B35" s="12"/>
      <c r="C35" s="10"/>
      <c r="D35" s="12"/>
      <c r="E35" s="10"/>
      <c r="F35" s="12"/>
      <c r="G35" s="10"/>
      <c r="H35" s="14"/>
      <c r="I35" s="32">
        <f t="shared" si="0"/>
        <v>0</v>
      </c>
      <c r="K35" s="17"/>
    </row>
    <row r="36" spans="1:11" ht="18.75" hidden="1" customHeight="1">
      <c r="A36" s="21"/>
      <c r="B36" s="12"/>
      <c r="C36" s="10"/>
      <c r="D36" s="12"/>
      <c r="E36" s="10"/>
      <c r="F36" s="12"/>
      <c r="G36" s="10"/>
      <c r="H36" s="14"/>
      <c r="I36" s="32">
        <f t="shared" si="0"/>
        <v>0</v>
      </c>
      <c r="K36" s="17"/>
    </row>
    <row r="37" spans="1:11" ht="18.75" hidden="1" customHeight="1">
      <c r="A37" s="21"/>
      <c r="B37" s="12"/>
      <c r="C37" s="10"/>
      <c r="D37" s="12"/>
      <c r="E37" s="10"/>
      <c r="F37" s="12"/>
      <c r="G37" s="10"/>
      <c r="H37" s="14"/>
      <c r="I37" s="32">
        <f t="shared" si="0"/>
        <v>0</v>
      </c>
      <c r="K37" s="17"/>
    </row>
    <row r="38" spans="1:11" ht="18.75" hidden="1" customHeight="1">
      <c r="A38" s="21"/>
      <c r="B38" s="12"/>
      <c r="C38" s="10"/>
      <c r="D38" s="12"/>
      <c r="E38" s="10"/>
      <c r="F38" s="12"/>
      <c r="G38" s="10"/>
      <c r="H38" s="14"/>
      <c r="I38" s="32">
        <f t="shared" si="0"/>
        <v>0</v>
      </c>
      <c r="K38" s="17"/>
    </row>
    <row r="39" spans="1:11" ht="18.75" hidden="1" customHeight="1">
      <c r="A39" s="21"/>
      <c r="B39" s="12"/>
      <c r="C39" s="10"/>
      <c r="D39" s="12"/>
      <c r="E39" s="10"/>
      <c r="F39" s="12"/>
      <c r="G39" s="10"/>
      <c r="H39" s="14"/>
      <c r="I39" s="32">
        <f t="shared" si="0"/>
        <v>0</v>
      </c>
      <c r="K39" s="17"/>
    </row>
    <row r="40" spans="1:11" ht="18.75" hidden="1" customHeight="1">
      <c r="A40" s="21"/>
      <c r="B40" s="12"/>
      <c r="C40" s="10"/>
      <c r="D40" s="12"/>
      <c r="E40" s="10"/>
      <c r="F40" s="12"/>
      <c r="G40" s="10"/>
      <c r="H40" s="14"/>
      <c r="I40" s="32">
        <f t="shared" si="0"/>
        <v>0</v>
      </c>
      <c r="K40" s="17"/>
    </row>
    <row r="41" spans="1:11" ht="18.75" hidden="1" customHeight="1">
      <c r="A41" s="21"/>
      <c r="B41" s="12"/>
      <c r="C41" s="10"/>
      <c r="D41" s="12"/>
      <c r="E41" s="10"/>
      <c r="F41" s="12"/>
      <c r="G41" s="10"/>
      <c r="H41" s="14"/>
      <c r="I41" s="32">
        <f t="shared" si="0"/>
        <v>0</v>
      </c>
      <c r="K41" s="17"/>
    </row>
    <row r="42" spans="1:11" ht="18.75" hidden="1" customHeight="1">
      <c r="A42" s="21"/>
      <c r="B42" s="12"/>
      <c r="C42" s="10"/>
      <c r="D42" s="12"/>
      <c r="E42" s="10"/>
      <c r="F42" s="12"/>
      <c r="G42" s="10"/>
      <c r="H42" s="14"/>
      <c r="I42" s="32">
        <f t="shared" si="0"/>
        <v>0</v>
      </c>
      <c r="K42" s="17"/>
    </row>
    <row r="43" spans="1:11" ht="18.75" hidden="1" customHeight="1">
      <c r="A43" s="21"/>
      <c r="B43" s="12"/>
      <c r="C43" s="10"/>
      <c r="D43" s="12"/>
      <c r="E43" s="10"/>
      <c r="F43" s="12"/>
      <c r="G43" s="10"/>
      <c r="H43" s="14"/>
      <c r="I43" s="32">
        <f t="shared" si="0"/>
        <v>0</v>
      </c>
      <c r="K43" s="17"/>
    </row>
    <row r="44" spans="1:11" ht="18.75" hidden="1" customHeight="1">
      <c r="A44" s="21"/>
      <c r="B44" s="12"/>
      <c r="C44" s="10"/>
      <c r="D44" s="12"/>
      <c r="E44" s="10"/>
      <c r="F44" s="12"/>
      <c r="G44" s="10"/>
      <c r="H44" s="14"/>
      <c r="I44" s="32">
        <f t="shared" si="0"/>
        <v>0</v>
      </c>
      <c r="K44" s="17"/>
    </row>
    <row r="45" spans="1:11" ht="18.75" hidden="1" customHeight="1">
      <c r="A45" s="21"/>
      <c r="B45" s="12"/>
      <c r="C45" s="10"/>
      <c r="D45" s="12"/>
      <c r="E45" s="10"/>
      <c r="F45" s="12"/>
      <c r="G45" s="10"/>
      <c r="H45" s="14"/>
      <c r="I45" s="32">
        <f t="shared" si="0"/>
        <v>0</v>
      </c>
      <c r="K45" s="17"/>
    </row>
    <row r="46" spans="1:11" ht="18.75" hidden="1" customHeight="1">
      <c r="A46" s="21"/>
      <c r="B46" s="12"/>
      <c r="C46" s="10"/>
      <c r="D46" s="12"/>
      <c r="E46" s="10"/>
      <c r="F46" s="12"/>
      <c r="G46" s="10"/>
      <c r="H46" s="14"/>
      <c r="I46" s="32">
        <f t="shared" si="0"/>
        <v>0</v>
      </c>
      <c r="K46" s="17"/>
    </row>
    <row r="47" spans="1:11" ht="18.75" hidden="1" customHeight="1">
      <c r="A47" s="21"/>
      <c r="B47" s="12"/>
      <c r="C47" s="10"/>
      <c r="D47" s="12"/>
      <c r="E47" s="10"/>
      <c r="F47" s="12"/>
      <c r="G47" s="10"/>
      <c r="H47" s="14"/>
      <c r="I47" s="32">
        <f t="shared" si="0"/>
        <v>0</v>
      </c>
      <c r="K47" s="17"/>
    </row>
    <row r="48" spans="1:11" ht="18.75" hidden="1" customHeight="1">
      <c r="A48" s="21"/>
      <c r="B48" s="12"/>
      <c r="C48" s="10"/>
      <c r="D48" s="12"/>
      <c r="E48" s="10"/>
      <c r="F48" s="12"/>
      <c r="G48" s="10"/>
      <c r="H48" s="14"/>
      <c r="I48" s="32">
        <f t="shared" si="0"/>
        <v>0</v>
      </c>
      <c r="K48" s="17"/>
    </row>
    <row r="49" spans="1:11" ht="18.75" hidden="1" customHeight="1">
      <c r="A49" s="21"/>
      <c r="B49" s="12"/>
      <c r="C49" s="10"/>
      <c r="D49" s="12"/>
      <c r="E49" s="10"/>
      <c r="F49" s="12"/>
      <c r="G49" s="10"/>
      <c r="H49" s="14"/>
      <c r="I49" s="32">
        <f t="shared" si="0"/>
        <v>0</v>
      </c>
      <c r="K49" s="17"/>
    </row>
    <row r="50" spans="1:11" ht="18.75" hidden="1" customHeight="1">
      <c r="A50" s="21"/>
      <c r="B50" s="12"/>
      <c r="C50" s="10"/>
      <c r="D50" s="12"/>
      <c r="E50" s="10"/>
      <c r="F50" s="12"/>
      <c r="G50" s="10"/>
      <c r="H50" s="14"/>
      <c r="I50" s="32">
        <f t="shared" si="0"/>
        <v>0</v>
      </c>
      <c r="K50" s="17"/>
    </row>
    <row r="51" spans="1:11" ht="18.75" hidden="1" customHeight="1">
      <c r="A51" s="21"/>
      <c r="B51" s="12"/>
      <c r="C51" s="10"/>
      <c r="D51" s="12"/>
      <c r="E51" s="10"/>
      <c r="F51" s="12"/>
      <c r="G51" s="10"/>
      <c r="H51" s="14"/>
      <c r="I51" s="32">
        <f t="shared" si="0"/>
        <v>0</v>
      </c>
      <c r="K51" s="17"/>
    </row>
    <row r="52" spans="1:11" ht="18.75" hidden="1" customHeight="1">
      <c r="A52" s="21"/>
      <c r="B52" s="12"/>
      <c r="C52" s="10"/>
      <c r="D52" s="12"/>
      <c r="E52" s="10"/>
      <c r="F52" s="12"/>
      <c r="G52" s="10"/>
      <c r="H52" s="14"/>
      <c r="I52" s="32">
        <f t="shared" si="0"/>
        <v>0</v>
      </c>
      <c r="K52" s="17"/>
    </row>
    <row r="53" spans="1:11" ht="18.75" hidden="1" customHeight="1">
      <c r="A53" s="21"/>
      <c r="B53" s="12"/>
      <c r="C53" s="10"/>
      <c r="D53" s="12"/>
      <c r="E53" s="10"/>
      <c r="F53" s="12"/>
      <c r="G53" s="10"/>
      <c r="H53" s="14"/>
      <c r="I53" s="32">
        <f t="shared" si="0"/>
        <v>0</v>
      </c>
      <c r="K53" s="17"/>
    </row>
    <row r="54" spans="1:11" ht="18.75" hidden="1" customHeight="1">
      <c r="A54" s="21"/>
      <c r="B54" s="12"/>
      <c r="C54" s="10"/>
      <c r="D54" s="12"/>
      <c r="E54" s="10"/>
      <c r="F54" s="12"/>
      <c r="G54" s="10"/>
      <c r="H54" s="14"/>
      <c r="I54" s="32">
        <f t="shared" si="0"/>
        <v>0</v>
      </c>
      <c r="K54" s="17"/>
    </row>
    <row r="55" spans="1:11" ht="18.75" hidden="1" customHeight="1">
      <c r="A55" s="21"/>
      <c r="B55" s="12"/>
      <c r="C55" s="10"/>
      <c r="D55" s="12"/>
      <c r="E55" s="10"/>
      <c r="F55" s="12"/>
      <c r="G55" s="10"/>
      <c r="H55" s="14"/>
      <c r="I55" s="32">
        <f t="shared" si="0"/>
        <v>0</v>
      </c>
      <c r="K55" s="17"/>
    </row>
    <row r="56" spans="1:11" ht="18.75" hidden="1" customHeight="1">
      <c r="A56" s="21"/>
      <c r="B56" s="12"/>
      <c r="C56" s="10"/>
      <c r="D56" s="12"/>
      <c r="E56" s="10"/>
      <c r="F56" s="12"/>
      <c r="G56" s="10"/>
      <c r="H56" s="14"/>
      <c r="I56" s="32">
        <f t="shared" si="0"/>
        <v>0</v>
      </c>
      <c r="K56" s="17"/>
    </row>
    <row r="57" spans="1:11" ht="18.75" hidden="1" customHeight="1">
      <c r="A57" s="21"/>
      <c r="B57" s="12"/>
      <c r="C57" s="10"/>
      <c r="D57" s="12"/>
      <c r="E57" s="10"/>
      <c r="F57" s="12"/>
      <c r="G57" s="10"/>
      <c r="H57" s="14"/>
      <c r="I57" s="32">
        <f t="shared" si="0"/>
        <v>0</v>
      </c>
      <c r="K57" s="17"/>
    </row>
    <row r="58" spans="1:11" ht="18.75" hidden="1" customHeight="1">
      <c r="A58" s="21"/>
      <c r="B58" s="12"/>
      <c r="C58" s="10"/>
      <c r="D58" s="12"/>
      <c r="E58" s="10"/>
      <c r="F58" s="12"/>
      <c r="G58" s="10"/>
      <c r="H58" s="14"/>
      <c r="I58" s="32">
        <f t="shared" si="0"/>
        <v>0</v>
      </c>
      <c r="K58" s="17"/>
    </row>
    <row r="59" spans="1:11" ht="18.75" hidden="1" customHeight="1">
      <c r="A59" s="21"/>
      <c r="B59" s="12"/>
      <c r="C59" s="10"/>
      <c r="D59" s="12"/>
      <c r="E59" s="10"/>
      <c r="F59" s="12"/>
      <c r="G59" s="10"/>
      <c r="H59" s="14"/>
      <c r="I59" s="32">
        <f t="shared" si="0"/>
        <v>0</v>
      </c>
      <c r="K59" s="17"/>
    </row>
    <row r="60" spans="1:11" ht="18.75" hidden="1" customHeight="1">
      <c r="A60" s="21"/>
      <c r="B60" s="12"/>
      <c r="C60" s="10"/>
      <c r="D60" s="12"/>
      <c r="E60" s="10"/>
      <c r="F60" s="12"/>
      <c r="G60" s="10"/>
      <c r="H60" s="14"/>
      <c r="I60" s="32">
        <f t="shared" si="0"/>
        <v>0</v>
      </c>
      <c r="K60" s="17"/>
    </row>
    <row r="61" spans="1:11" ht="18.75" hidden="1" customHeight="1">
      <c r="A61" s="21"/>
      <c r="B61" s="12"/>
      <c r="C61" s="10"/>
      <c r="D61" s="12"/>
      <c r="E61" s="10"/>
      <c r="F61" s="12"/>
      <c r="G61" s="10"/>
      <c r="H61" s="14"/>
      <c r="I61" s="32">
        <f t="shared" si="0"/>
        <v>0</v>
      </c>
      <c r="K61" s="17"/>
    </row>
    <row r="62" spans="1:11" ht="18.75" hidden="1" customHeight="1">
      <c r="A62" s="21"/>
      <c r="B62" s="12"/>
      <c r="C62" s="10"/>
      <c r="D62" s="12"/>
      <c r="E62" s="10"/>
      <c r="F62" s="12"/>
      <c r="G62" s="10"/>
      <c r="H62" s="14"/>
      <c r="I62" s="32">
        <f t="shared" si="0"/>
        <v>0</v>
      </c>
      <c r="K62" s="17"/>
    </row>
    <row r="63" spans="1:11" ht="18.75" hidden="1" customHeight="1">
      <c r="A63" s="21"/>
      <c r="B63" s="12"/>
      <c r="C63" s="10"/>
      <c r="D63" s="12"/>
      <c r="E63" s="10"/>
      <c r="F63" s="12"/>
      <c r="G63" s="10"/>
      <c r="H63" s="14"/>
      <c r="I63" s="32">
        <f t="shared" si="0"/>
        <v>0</v>
      </c>
      <c r="K63" s="17"/>
    </row>
    <row r="64" spans="1:11" ht="18.75" hidden="1" customHeight="1">
      <c r="A64" s="21"/>
      <c r="B64" s="12"/>
      <c r="C64" s="10"/>
      <c r="D64" s="12"/>
      <c r="E64" s="10"/>
      <c r="F64" s="12"/>
      <c r="G64" s="10"/>
      <c r="H64" s="14"/>
      <c r="I64" s="32">
        <f t="shared" si="0"/>
        <v>0</v>
      </c>
      <c r="K64" s="17"/>
    </row>
    <row r="65" spans="1:11" ht="18.75" hidden="1" customHeight="1">
      <c r="A65" s="21"/>
      <c r="B65" s="12"/>
      <c r="C65" s="10"/>
      <c r="D65" s="12"/>
      <c r="E65" s="10"/>
      <c r="F65" s="12"/>
      <c r="G65" s="10"/>
      <c r="H65" s="14"/>
      <c r="I65" s="32">
        <f t="shared" si="0"/>
        <v>0</v>
      </c>
      <c r="K65" s="17"/>
    </row>
    <row r="66" spans="1:11" ht="18.75" hidden="1" customHeight="1">
      <c r="A66" s="21"/>
      <c r="B66" s="12"/>
      <c r="C66" s="10"/>
      <c r="D66" s="12"/>
      <c r="E66" s="10"/>
      <c r="F66" s="12"/>
      <c r="G66" s="10"/>
      <c r="H66" s="14"/>
      <c r="I66" s="32">
        <f t="shared" si="0"/>
        <v>0</v>
      </c>
      <c r="K66" s="17"/>
    </row>
    <row r="67" spans="1:11" ht="18.75" hidden="1" customHeight="1">
      <c r="A67" s="21"/>
      <c r="B67" s="12"/>
      <c r="C67" s="10"/>
      <c r="D67" s="12"/>
      <c r="E67" s="10"/>
      <c r="F67" s="12"/>
      <c r="G67" s="10"/>
      <c r="H67" s="14"/>
      <c r="I67" s="32">
        <f t="shared" si="0"/>
        <v>0</v>
      </c>
      <c r="K67" s="17"/>
    </row>
    <row r="68" spans="1:11" ht="18.75" hidden="1" customHeight="1">
      <c r="A68" s="21"/>
      <c r="B68" s="12"/>
      <c r="C68" s="10"/>
      <c r="D68" s="12"/>
      <c r="E68" s="10"/>
      <c r="F68" s="12"/>
      <c r="G68" s="10"/>
      <c r="H68" s="14"/>
      <c r="I68" s="32">
        <f t="shared" si="0"/>
        <v>0</v>
      </c>
      <c r="K68" s="17"/>
    </row>
    <row r="69" spans="1:11" ht="18.75" hidden="1" customHeight="1">
      <c r="A69" s="21"/>
      <c r="B69" s="12"/>
      <c r="C69" s="10"/>
      <c r="D69" s="12"/>
      <c r="E69" s="10"/>
      <c r="F69" s="12"/>
      <c r="G69" s="10"/>
      <c r="H69" s="14"/>
      <c r="I69" s="32">
        <f t="shared" si="0"/>
        <v>0</v>
      </c>
      <c r="K69" s="17"/>
    </row>
    <row r="70" spans="1:11" ht="18.75" hidden="1" customHeight="1">
      <c r="A70" s="21"/>
      <c r="B70" s="12"/>
      <c r="C70" s="10"/>
      <c r="D70" s="12"/>
      <c r="E70" s="10"/>
      <c r="F70" s="12"/>
      <c r="G70" s="10"/>
      <c r="H70" s="14"/>
      <c r="I70" s="32">
        <f t="shared" ref="I70:I98" si="1">INT(PRODUCT(B70:H70))</f>
        <v>0</v>
      </c>
      <c r="K70" s="17"/>
    </row>
    <row r="71" spans="1:11" ht="18.75" hidden="1" customHeight="1">
      <c r="A71" s="21"/>
      <c r="B71" s="12"/>
      <c r="C71" s="10"/>
      <c r="D71" s="12"/>
      <c r="E71" s="10"/>
      <c r="F71" s="12"/>
      <c r="G71" s="10"/>
      <c r="H71" s="14"/>
      <c r="I71" s="32">
        <f t="shared" si="1"/>
        <v>0</v>
      </c>
      <c r="K71" s="17"/>
    </row>
    <row r="72" spans="1:11" ht="18.75" hidden="1" customHeight="1">
      <c r="A72" s="21"/>
      <c r="B72" s="12"/>
      <c r="C72" s="10"/>
      <c r="D72" s="12"/>
      <c r="E72" s="10"/>
      <c r="F72" s="12"/>
      <c r="G72" s="10"/>
      <c r="H72" s="14"/>
      <c r="I72" s="32">
        <f t="shared" si="1"/>
        <v>0</v>
      </c>
      <c r="K72" s="17"/>
    </row>
    <row r="73" spans="1:11" ht="18.75" hidden="1" customHeight="1">
      <c r="A73" s="21"/>
      <c r="B73" s="12"/>
      <c r="C73" s="10"/>
      <c r="D73" s="12"/>
      <c r="E73" s="10"/>
      <c r="F73" s="12"/>
      <c r="G73" s="10"/>
      <c r="H73" s="14"/>
      <c r="I73" s="32">
        <f t="shared" si="1"/>
        <v>0</v>
      </c>
      <c r="K73" s="17"/>
    </row>
    <row r="74" spans="1:11" ht="18.75" hidden="1" customHeight="1">
      <c r="A74" s="21"/>
      <c r="B74" s="12"/>
      <c r="C74" s="10"/>
      <c r="D74" s="12"/>
      <c r="E74" s="10"/>
      <c r="F74" s="12"/>
      <c r="G74" s="10"/>
      <c r="H74" s="14"/>
      <c r="I74" s="32">
        <f t="shared" si="1"/>
        <v>0</v>
      </c>
      <c r="K74" s="17"/>
    </row>
    <row r="75" spans="1:11" ht="18.75" hidden="1" customHeight="1">
      <c r="A75" s="21"/>
      <c r="B75" s="12"/>
      <c r="C75" s="10"/>
      <c r="D75" s="12"/>
      <c r="E75" s="10"/>
      <c r="F75" s="12"/>
      <c r="G75" s="10"/>
      <c r="H75" s="14"/>
      <c r="I75" s="32">
        <f t="shared" si="1"/>
        <v>0</v>
      </c>
      <c r="K75" s="17"/>
    </row>
    <row r="76" spans="1:11" ht="18.75" hidden="1" customHeight="1">
      <c r="A76" s="21"/>
      <c r="B76" s="12"/>
      <c r="C76" s="10"/>
      <c r="D76" s="12"/>
      <c r="E76" s="10"/>
      <c r="F76" s="12"/>
      <c r="G76" s="10"/>
      <c r="H76" s="14"/>
      <c r="I76" s="32">
        <f t="shared" si="1"/>
        <v>0</v>
      </c>
      <c r="K76" s="17"/>
    </row>
    <row r="77" spans="1:11" ht="18.75" hidden="1" customHeight="1">
      <c r="A77" s="21"/>
      <c r="B77" s="12"/>
      <c r="C77" s="10"/>
      <c r="D77" s="12"/>
      <c r="E77" s="10"/>
      <c r="F77" s="12"/>
      <c r="G77" s="10"/>
      <c r="H77" s="14"/>
      <c r="I77" s="32">
        <f t="shared" si="1"/>
        <v>0</v>
      </c>
      <c r="K77" s="17"/>
    </row>
    <row r="78" spans="1:11" ht="18.75" hidden="1" customHeight="1">
      <c r="A78" s="21"/>
      <c r="B78" s="12"/>
      <c r="C78" s="10"/>
      <c r="D78" s="12"/>
      <c r="E78" s="10"/>
      <c r="F78" s="12"/>
      <c r="G78" s="10"/>
      <c r="H78" s="14"/>
      <c r="I78" s="32">
        <f t="shared" si="1"/>
        <v>0</v>
      </c>
      <c r="K78" s="17"/>
    </row>
    <row r="79" spans="1:11" ht="18.75" hidden="1" customHeight="1">
      <c r="A79" s="21"/>
      <c r="B79" s="12"/>
      <c r="C79" s="10"/>
      <c r="D79" s="12"/>
      <c r="E79" s="10"/>
      <c r="F79" s="12"/>
      <c r="G79" s="10"/>
      <c r="H79" s="14"/>
      <c r="I79" s="32">
        <f t="shared" si="1"/>
        <v>0</v>
      </c>
      <c r="K79" s="17"/>
    </row>
    <row r="80" spans="1:11" ht="18.75" hidden="1" customHeight="1">
      <c r="A80" s="21"/>
      <c r="B80" s="12"/>
      <c r="C80" s="10"/>
      <c r="D80" s="12"/>
      <c r="E80" s="10"/>
      <c r="F80" s="12"/>
      <c r="G80" s="10"/>
      <c r="H80" s="14"/>
      <c r="I80" s="32">
        <f t="shared" si="1"/>
        <v>0</v>
      </c>
      <c r="K80" s="17"/>
    </row>
    <row r="81" spans="1:11" ht="18.75" hidden="1" customHeight="1">
      <c r="A81" s="21"/>
      <c r="B81" s="12"/>
      <c r="C81" s="10"/>
      <c r="D81" s="12"/>
      <c r="E81" s="10"/>
      <c r="F81" s="12"/>
      <c r="G81" s="10"/>
      <c r="H81" s="14"/>
      <c r="I81" s="32">
        <f t="shared" si="1"/>
        <v>0</v>
      </c>
      <c r="K81" s="17"/>
    </row>
    <row r="82" spans="1:11" ht="18.75" hidden="1" customHeight="1">
      <c r="A82" s="21"/>
      <c r="B82" s="12"/>
      <c r="C82" s="10"/>
      <c r="D82" s="12"/>
      <c r="E82" s="10"/>
      <c r="F82" s="12"/>
      <c r="G82" s="10"/>
      <c r="H82" s="14"/>
      <c r="I82" s="32">
        <f t="shared" si="1"/>
        <v>0</v>
      </c>
      <c r="K82" s="17"/>
    </row>
    <row r="83" spans="1:11" ht="18.75" hidden="1" customHeight="1">
      <c r="A83" s="21"/>
      <c r="B83" s="12"/>
      <c r="C83" s="10"/>
      <c r="D83" s="12"/>
      <c r="E83" s="10"/>
      <c r="F83" s="12"/>
      <c r="G83" s="10"/>
      <c r="H83" s="14"/>
      <c r="I83" s="32">
        <f t="shared" si="1"/>
        <v>0</v>
      </c>
      <c r="K83" s="17"/>
    </row>
    <row r="84" spans="1:11" ht="18.75" hidden="1" customHeight="1">
      <c r="A84" s="21"/>
      <c r="B84" s="12"/>
      <c r="C84" s="10"/>
      <c r="D84" s="12"/>
      <c r="E84" s="10"/>
      <c r="F84" s="12"/>
      <c r="G84" s="10"/>
      <c r="H84" s="14"/>
      <c r="I84" s="32">
        <f t="shared" si="1"/>
        <v>0</v>
      </c>
      <c r="K84" s="17"/>
    </row>
    <row r="85" spans="1:11" ht="18.75" hidden="1" customHeight="1">
      <c r="A85" s="21"/>
      <c r="B85" s="12"/>
      <c r="C85" s="10"/>
      <c r="D85" s="12"/>
      <c r="E85" s="10"/>
      <c r="F85" s="12"/>
      <c r="G85" s="10"/>
      <c r="H85" s="14"/>
      <c r="I85" s="32">
        <f t="shared" si="1"/>
        <v>0</v>
      </c>
      <c r="K85" s="17"/>
    </row>
    <row r="86" spans="1:11" ht="18.75" hidden="1" customHeight="1">
      <c r="A86" s="21"/>
      <c r="B86" s="12"/>
      <c r="C86" s="10"/>
      <c r="D86" s="12"/>
      <c r="E86" s="10"/>
      <c r="F86" s="12"/>
      <c r="G86" s="10"/>
      <c r="H86" s="14"/>
      <c r="I86" s="32">
        <f t="shared" si="1"/>
        <v>0</v>
      </c>
      <c r="K86" s="17"/>
    </row>
    <row r="87" spans="1:11" ht="18.75" hidden="1" customHeight="1">
      <c r="A87" s="21"/>
      <c r="B87" s="12"/>
      <c r="C87" s="10"/>
      <c r="D87" s="12"/>
      <c r="E87" s="10"/>
      <c r="F87" s="12"/>
      <c r="G87" s="10"/>
      <c r="H87" s="14"/>
      <c r="I87" s="32">
        <f t="shared" si="1"/>
        <v>0</v>
      </c>
      <c r="K87" s="17"/>
    </row>
    <row r="88" spans="1:11" ht="18.75" hidden="1" customHeight="1">
      <c r="A88" s="21"/>
      <c r="B88" s="12"/>
      <c r="C88" s="10"/>
      <c r="D88" s="12"/>
      <c r="E88" s="10"/>
      <c r="F88" s="12"/>
      <c r="G88" s="10"/>
      <c r="H88" s="14"/>
      <c r="I88" s="32">
        <f t="shared" si="1"/>
        <v>0</v>
      </c>
      <c r="K88" s="17"/>
    </row>
    <row r="89" spans="1:11" ht="18.75" hidden="1" customHeight="1">
      <c r="A89" s="21"/>
      <c r="B89" s="12"/>
      <c r="C89" s="10"/>
      <c r="D89" s="12"/>
      <c r="E89" s="10"/>
      <c r="F89" s="12"/>
      <c r="G89" s="10"/>
      <c r="H89" s="14"/>
      <c r="I89" s="32">
        <f t="shared" si="1"/>
        <v>0</v>
      </c>
      <c r="K89" s="17"/>
    </row>
    <row r="90" spans="1:11" ht="18.75" hidden="1" customHeight="1">
      <c r="A90" s="21"/>
      <c r="B90" s="12"/>
      <c r="C90" s="10"/>
      <c r="D90" s="12"/>
      <c r="E90" s="10"/>
      <c r="F90" s="12"/>
      <c r="G90" s="10"/>
      <c r="H90" s="14"/>
      <c r="I90" s="32">
        <f t="shared" si="1"/>
        <v>0</v>
      </c>
      <c r="K90" s="17"/>
    </row>
    <row r="91" spans="1:11" ht="18.75" hidden="1" customHeight="1">
      <c r="A91" s="21"/>
      <c r="B91" s="12"/>
      <c r="C91" s="10"/>
      <c r="D91" s="12"/>
      <c r="E91" s="10"/>
      <c r="F91" s="12"/>
      <c r="G91" s="10"/>
      <c r="H91" s="14"/>
      <c r="I91" s="32">
        <f t="shared" si="1"/>
        <v>0</v>
      </c>
      <c r="K91" s="17"/>
    </row>
    <row r="92" spans="1:11" ht="18.75" hidden="1" customHeight="1">
      <c r="A92" s="21"/>
      <c r="B92" s="12"/>
      <c r="C92" s="10"/>
      <c r="D92" s="12"/>
      <c r="E92" s="10"/>
      <c r="F92" s="12"/>
      <c r="G92" s="10"/>
      <c r="H92" s="14"/>
      <c r="I92" s="32">
        <f t="shared" si="1"/>
        <v>0</v>
      </c>
      <c r="K92" s="17"/>
    </row>
    <row r="93" spans="1:11" ht="18.75" hidden="1" customHeight="1">
      <c r="A93" s="21"/>
      <c r="B93" s="12"/>
      <c r="C93" s="10"/>
      <c r="D93" s="12"/>
      <c r="E93" s="10"/>
      <c r="F93" s="12"/>
      <c r="G93" s="10"/>
      <c r="H93" s="14"/>
      <c r="I93" s="32">
        <f t="shared" si="1"/>
        <v>0</v>
      </c>
      <c r="K93" s="17"/>
    </row>
    <row r="94" spans="1:11" ht="18.75" hidden="1" customHeight="1">
      <c r="A94" s="21"/>
      <c r="B94" s="12"/>
      <c r="C94" s="10"/>
      <c r="D94" s="12"/>
      <c r="E94" s="10"/>
      <c r="F94" s="12"/>
      <c r="G94" s="10"/>
      <c r="H94" s="14"/>
      <c r="I94" s="32">
        <f t="shared" si="1"/>
        <v>0</v>
      </c>
      <c r="K94" s="17"/>
    </row>
    <row r="95" spans="1:11" ht="18.75" hidden="1" customHeight="1">
      <c r="A95" s="21"/>
      <c r="B95" s="12"/>
      <c r="C95" s="10"/>
      <c r="D95" s="12"/>
      <c r="E95" s="10"/>
      <c r="F95" s="12"/>
      <c r="G95" s="10"/>
      <c r="H95" s="14"/>
      <c r="I95" s="32">
        <f t="shared" si="1"/>
        <v>0</v>
      </c>
      <c r="K95" s="17"/>
    </row>
    <row r="96" spans="1:11" ht="18.75" hidden="1" customHeight="1">
      <c r="A96" s="21"/>
      <c r="B96" s="12"/>
      <c r="C96" s="10"/>
      <c r="D96" s="12"/>
      <c r="E96" s="10"/>
      <c r="F96" s="12"/>
      <c r="G96" s="10"/>
      <c r="H96" s="14"/>
      <c r="I96" s="32">
        <f t="shared" si="1"/>
        <v>0</v>
      </c>
      <c r="K96" s="17"/>
    </row>
    <row r="97" spans="1:11" ht="18.75" hidden="1" customHeight="1">
      <c r="A97" s="21"/>
      <c r="B97" s="12"/>
      <c r="C97" s="10"/>
      <c r="D97" s="12"/>
      <c r="E97" s="10"/>
      <c r="F97" s="12"/>
      <c r="G97" s="10"/>
      <c r="H97" s="14"/>
      <c r="I97" s="32">
        <f t="shared" si="1"/>
        <v>0</v>
      </c>
      <c r="K97" s="17"/>
    </row>
    <row r="98" spans="1:11" ht="18.75" customHeight="1" thickBot="1">
      <c r="A98" s="22"/>
      <c r="B98" s="13"/>
      <c r="C98" s="11"/>
      <c r="D98" s="13"/>
      <c r="E98" s="11"/>
      <c r="F98" s="13"/>
      <c r="G98" s="11"/>
      <c r="H98" s="15"/>
      <c r="I98" s="33">
        <f t="shared" si="1"/>
        <v>0</v>
      </c>
      <c r="K98" s="17"/>
    </row>
    <row r="99" spans="1:11" ht="18.75" customHeight="1" thickBot="1">
      <c r="A99" s="29"/>
      <c r="B99" s="30"/>
      <c r="C99" s="31"/>
      <c r="D99" s="30"/>
      <c r="E99" s="31"/>
      <c r="F99" s="30"/>
      <c r="G99" s="31"/>
      <c r="H99" s="34" t="s">
        <v>25</v>
      </c>
      <c r="I99" s="35">
        <f>SUM(I5:I98)</f>
        <v>0</v>
      </c>
      <c r="K99" s="17"/>
    </row>
    <row r="100" spans="1:11" ht="14.25" thickTop="1">
      <c r="K100" s="17"/>
    </row>
  </sheetData>
  <autoFilter ref="A4:AI4">
    <filterColumn colId="1" showButton="0"/>
    <filterColumn colId="3" showButton="0"/>
    <filterColumn colId="5" showButton="0"/>
  </autoFilter>
  <mergeCells count="2">
    <mergeCell ref="G1:I1"/>
    <mergeCell ref="G2:I2"/>
  </mergeCells>
  <phoneticPr fontId="3"/>
  <dataValidations count="1">
    <dataValidation allowBlank="1" showInputMessage="1" showErrorMessage="1" promptTitle="行が不足する場合：" prompt="行が不足する場合は、非表示となっている27行目～97行目を必要分表示させて使用してください。それ以上の行が必要となる場合は、6行目をコピーし、6行目直下に挿入してください。" sqref="A5:A98"/>
  </dataValidations>
  <pageMargins left="0.70866141732283472" right="0.70866141732283472" top="0.74803149606299213" bottom="0.74803149606299213"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view="pageBreakPreview" zoomScaleNormal="85" zoomScaleSheetLayoutView="100" workbookViewId="0">
      <selection activeCell="K54" sqref="K54"/>
    </sheetView>
  </sheetViews>
  <sheetFormatPr defaultRowHeight="13.5"/>
  <cols>
    <col min="1" max="1" width="2.5" style="17" customWidth="1"/>
    <col min="2" max="2" width="6.25" style="17" customWidth="1"/>
    <col min="3" max="3" width="10" style="17" customWidth="1"/>
    <col min="4" max="4" width="45" style="17" customWidth="1"/>
    <col min="5" max="5" width="6.25" style="18" customWidth="1"/>
    <col min="6" max="6" width="5" style="19" customWidth="1"/>
    <col min="7" max="7" width="6.25" style="18" customWidth="1"/>
    <col min="8" max="8" width="5" style="17" customWidth="1"/>
    <col min="9" max="9" width="6.25" style="18" customWidth="1"/>
    <col min="10" max="10" width="5" style="17" customWidth="1"/>
    <col min="11" max="11" width="15.375" style="18" customWidth="1"/>
    <col min="12" max="12" width="13.25" style="18" customWidth="1"/>
    <col min="13" max="13" width="2.5" style="17" customWidth="1"/>
    <col min="14" max="14" width="9" style="17" customWidth="1"/>
    <col min="15" max="15" width="9" style="7" customWidth="1"/>
    <col min="16" max="16" width="9" style="17" customWidth="1"/>
    <col min="17" max="16384" width="9" style="17"/>
  </cols>
  <sheetData>
    <row r="1" spans="1:15" ht="18.75" customHeight="1">
      <c r="A1" s="16" t="s">
        <v>31</v>
      </c>
      <c r="D1" s="16"/>
      <c r="E1" s="426" t="s">
        <v>58</v>
      </c>
      <c r="F1" s="427"/>
      <c r="G1" s="427"/>
      <c r="H1" s="428"/>
      <c r="I1" s="429" t="str">
        <f>IF(収支予算書!E2="","",収支予算書!E2)</f>
        <v/>
      </c>
      <c r="J1" s="430"/>
      <c r="K1" s="430"/>
      <c r="L1" s="431"/>
    </row>
    <row r="2" spans="1:15" ht="18.75" customHeight="1">
      <c r="A2" s="16"/>
      <c r="B2" s="412" t="s">
        <v>168</v>
      </c>
      <c r="C2" s="412"/>
      <c r="D2" s="413"/>
      <c r="E2" s="426" t="s">
        <v>103</v>
      </c>
      <c r="F2" s="427"/>
      <c r="G2" s="427"/>
      <c r="H2" s="428"/>
      <c r="I2" s="432"/>
      <c r="J2" s="433"/>
      <c r="K2" s="433"/>
      <c r="L2" s="434"/>
    </row>
    <row r="3" spans="1:15" ht="18.75" customHeight="1">
      <c r="E3" s="426" t="s">
        <v>49</v>
      </c>
      <c r="F3" s="427"/>
      <c r="G3" s="427"/>
      <c r="H3" s="428"/>
      <c r="I3" s="432"/>
      <c r="J3" s="433"/>
      <c r="K3" s="433"/>
      <c r="L3" s="434"/>
    </row>
    <row r="4" spans="1:15" ht="18.75" customHeight="1">
      <c r="E4" s="65"/>
      <c r="F4" s="65"/>
      <c r="G4" s="65"/>
      <c r="H4" s="65"/>
      <c r="I4" s="64"/>
      <c r="J4" s="64"/>
      <c r="K4" s="64"/>
      <c r="L4" s="64"/>
      <c r="O4" s="66"/>
    </row>
    <row r="5" spans="1:15" ht="18.75" customHeight="1" thickBot="1">
      <c r="B5" s="17" t="s">
        <v>26</v>
      </c>
    </row>
    <row r="6" spans="1:15" s="20" customFormat="1" ht="15" customHeight="1">
      <c r="B6" s="442" t="s">
        <v>28</v>
      </c>
      <c r="C6" s="443"/>
      <c r="D6" s="443"/>
      <c r="E6" s="417" t="s">
        <v>22</v>
      </c>
      <c r="F6" s="418"/>
      <c r="G6" s="417" t="s">
        <v>22</v>
      </c>
      <c r="H6" s="418"/>
      <c r="I6" s="417" t="s">
        <v>22</v>
      </c>
      <c r="J6" s="418"/>
      <c r="K6" s="25" t="s">
        <v>23</v>
      </c>
      <c r="L6" s="26" t="s">
        <v>24</v>
      </c>
      <c r="O6" s="8"/>
    </row>
    <row r="7" spans="1:15" ht="18.75" customHeight="1">
      <c r="B7" s="446" t="s">
        <v>32</v>
      </c>
      <c r="C7" s="447"/>
      <c r="D7" s="447"/>
      <c r="E7" s="414"/>
      <c r="F7" s="415"/>
      <c r="G7" s="415"/>
      <c r="H7" s="415"/>
      <c r="I7" s="415"/>
      <c r="J7" s="415"/>
      <c r="K7" s="416"/>
      <c r="L7" s="188"/>
    </row>
    <row r="8" spans="1:15" ht="18.75" customHeight="1">
      <c r="B8" s="440" t="s">
        <v>8</v>
      </c>
      <c r="C8" s="441"/>
      <c r="D8" s="189" t="s">
        <v>9</v>
      </c>
      <c r="E8" s="51"/>
      <c r="F8" s="52"/>
      <c r="G8" s="51"/>
      <c r="H8" s="53"/>
      <c r="I8" s="51"/>
      <c r="J8" s="53"/>
      <c r="K8" s="54"/>
      <c r="L8" s="55">
        <f>PRODUCT(E8,G8,I8,K8)</f>
        <v>0</v>
      </c>
    </row>
    <row r="9" spans="1:15" ht="18.75" customHeight="1">
      <c r="B9" s="440"/>
      <c r="C9" s="441"/>
      <c r="D9" s="190" t="s">
        <v>10</v>
      </c>
      <c r="E9" s="12"/>
      <c r="F9" s="10"/>
      <c r="G9" s="12"/>
      <c r="H9" s="9"/>
      <c r="I9" s="12"/>
      <c r="J9" s="9"/>
      <c r="K9" s="14"/>
      <c r="L9" s="32">
        <f>PRODUCT(E9,G9,I9,K9)</f>
        <v>0</v>
      </c>
    </row>
    <row r="10" spans="1:15" ht="18.75" customHeight="1">
      <c r="B10" s="440"/>
      <c r="C10" s="441"/>
      <c r="D10" s="190" t="s">
        <v>11</v>
      </c>
      <c r="E10" s="12"/>
      <c r="F10" s="10"/>
      <c r="G10" s="12"/>
      <c r="H10" s="9"/>
      <c r="I10" s="12"/>
      <c r="J10" s="9"/>
      <c r="K10" s="14"/>
      <c r="L10" s="32">
        <f>PRODUCT(E10,G10,I10,K10)</f>
        <v>0</v>
      </c>
    </row>
    <row r="11" spans="1:15" ht="18.75" customHeight="1">
      <c r="B11" s="440"/>
      <c r="C11" s="441"/>
      <c r="D11" s="191" t="s">
        <v>12</v>
      </c>
      <c r="E11" s="56"/>
      <c r="F11" s="57"/>
      <c r="G11" s="56"/>
      <c r="H11" s="58"/>
      <c r="I11" s="56"/>
      <c r="J11" s="58"/>
      <c r="K11" s="59"/>
      <c r="L11" s="60">
        <f>PRODUCT(E11,G11,I11,K11)</f>
        <v>0</v>
      </c>
    </row>
    <row r="12" spans="1:15" ht="18.75" customHeight="1" thickBot="1">
      <c r="B12" s="440"/>
      <c r="C12" s="441"/>
      <c r="D12" s="424" t="s">
        <v>108</v>
      </c>
      <c r="E12" s="424"/>
      <c r="F12" s="424"/>
      <c r="G12" s="424"/>
      <c r="H12" s="424"/>
      <c r="I12" s="424"/>
      <c r="J12" s="424"/>
      <c r="K12" s="425"/>
      <c r="L12" s="41">
        <f>SUBTOTAL(9,L8:L11)</f>
        <v>0</v>
      </c>
    </row>
    <row r="13" spans="1:15" ht="18.75" customHeight="1" thickBot="1">
      <c r="B13" s="438" t="s">
        <v>33</v>
      </c>
      <c r="C13" s="439"/>
      <c r="D13" s="439"/>
      <c r="E13" s="439"/>
      <c r="F13" s="439"/>
      <c r="G13" s="439"/>
      <c r="H13" s="439"/>
      <c r="I13" s="439"/>
      <c r="J13" s="439"/>
      <c r="K13" s="387"/>
      <c r="L13" s="50">
        <f>SUBTOTAL(9,L7:L12)</f>
        <v>0</v>
      </c>
    </row>
    <row r="14" spans="1:15" ht="18.75" customHeight="1"/>
    <row r="15" spans="1:15" ht="18.75" customHeight="1" thickBot="1">
      <c r="B15" s="17" t="s">
        <v>27</v>
      </c>
    </row>
    <row r="16" spans="1:15" s="20" customFormat="1" ht="15" customHeight="1" thickBot="1">
      <c r="B16" s="23" t="s">
        <v>14</v>
      </c>
      <c r="C16" s="42" t="s">
        <v>15</v>
      </c>
      <c r="D16" s="43" t="s">
        <v>21</v>
      </c>
      <c r="E16" s="444" t="s">
        <v>22</v>
      </c>
      <c r="F16" s="445"/>
      <c r="G16" s="444" t="s">
        <v>22</v>
      </c>
      <c r="H16" s="445"/>
      <c r="I16" s="444" t="s">
        <v>22</v>
      </c>
      <c r="J16" s="445"/>
      <c r="K16" s="44" t="s">
        <v>23</v>
      </c>
      <c r="L16" s="70" t="s">
        <v>24</v>
      </c>
      <c r="O16" s="8"/>
    </row>
    <row r="17" spans="2:12" ht="18.75" customHeight="1">
      <c r="B17" s="419" t="s">
        <v>16</v>
      </c>
      <c r="C17" s="435" t="s">
        <v>101</v>
      </c>
      <c r="D17" s="45"/>
      <c r="E17" s="46"/>
      <c r="F17" s="47"/>
      <c r="G17" s="46"/>
      <c r="H17" s="48"/>
      <c r="I17" s="46"/>
      <c r="J17" s="48"/>
      <c r="K17" s="49"/>
      <c r="L17" s="193">
        <f>PRODUCT(E17,G17,I17,K17)</f>
        <v>0</v>
      </c>
    </row>
    <row r="18" spans="2:12" ht="18.75" customHeight="1">
      <c r="B18" s="420"/>
      <c r="C18" s="436"/>
      <c r="D18" s="21"/>
      <c r="E18" s="12"/>
      <c r="F18" s="10"/>
      <c r="G18" s="12"/>
      <c r="H18" s="9"/>
      <c r="I18" s="12"/>
      <c r="J18" s="9"/>
      <c r="K18" s="14"/>
      <c r="L18" s="32">
        <f>PRODUCT(E18,G18,I18,K18)</f>
        <v>0</v>
      </c>
    </row>
    <row r="19" spans="2:12" ht="18.75" customHeight="1">
      <c r="B19" s="420"/>
      <c r="C19" s="436"/>
      <c r="D19" s="194"/>
      <c r="E19" s="56"/>
      <c r="F19" s="57"/>
      <c r="G19" s="56"/>
      <c r="H19" s="58"/>
      <c r="I19" s="56"/>
      <c r="J19" s="58"/>
      <c r="K19" s="59"/>
      <c r="L19" s="60">
        <f>PRODUCT(E19,G19,I19,K19)</f>
        <v>0</v>
      </c>
    </row>
    <row r="20" spans="2:12" ht="18.75" customHeight="1" thickBot="1">
      <c r="B20" s="420"/>
      <c r="C20" s="437"/>
      <c r="D20" s="421" t="str">
        <f>C17&amp;"合計"</f>
        <v>賃金・コーディネーター料合計</v>
      </c>
      <c r="E20" s="422"/>
      <c r="F20" s="422"/>
      <c r="G20" s="422"/>
      <c r="H20" s="422"/>
      <c r="I20" s="422"/>
      <c r="J20" s="422"/>
      <c r="K20" s="423"/>
      <c r="L20" s="61">
        <f>SUBTOTAL(9,L17:L19)</f>
        <v>0</v>
      </c>
    </row>
    <row r="21" spans="2:12" ht="18.75" customHeight="1">
      <c r="B21" s="420"/>
      <c r="C21" s="435" t="s">
        <v>102</v>
      </c>
      <c r="D21" s="45"/>
      <c r="E21" s="46"/>
      <c r="F21" s="47"/>
      <c r="G21" s="46"/>
      <c r="H21" s="48"/>
      <c r="I21" s="46"/>
      <c r="J21" s="48"/>
      <c r="K21" s="49"/>
      <c r="L21" s="193">
        <f>PRODUCT(E21,G21,I21,K21)</f>
        <v>0</v>
      </c>
    </row>
    <row r="22" spans="2:12" ht="18.75" customHeight="1">
      <c r="B22" s="420"/>
      <c r="C22" s="436"/>
      <c r="D22" s="21"/>
      <c r="E22" s="12"/>
      <c r="F22" s="10"/>
      <c r="G22" s="12"/>
      <c r="H22" s="9"/>
      <c r="I22" s="12"/>
      <c r="J22" s="9"/>
      <c r="K22" s="14"/>
      <c r="L22" s="32">
        <f>PRODUCT(E22,G22,I22,K22)</f>
        <v>0</v>
      </c>
    </row>
    <row r="23" spans="2:12" ht="18.75" customHeight="1">
      <c r="B23" s="420"/>
      <c r="C23" s="436"/>
      <c r="D23" s="194"/>
      <c r="E23" s="56"/>
      <c r="F23" s="57"/>
      <c r="G23" s="56"/>
      <c r="H23" s="58"/>
      <c r="I23" s="56"/>
      <c r="J23" s="58"/>
      <c r="K23" s="59"/>
      <c r="L23" s="60">
        <f>PRODUCT(E23,G23,I23,K23)</f>
        <v>0</v>
      </c>
    </row>
    <row r="24" spans="2:12" ht="18.75" customHeight="1" thickBot="1">
      <c r="B24" s="420"/>
      <c r="C24" s="437"/>
      <c r="D24" s="421" t="str">
        <f>C21&amp;"合計"</f>
        <v>共済費・保険料合計</v>
      </c>
      <c r="E24" s="422"/>
      <c r="F24" s="422"/>
      <c r="G24" s="422"/>
      <c r="H24" s="422"/>
      <c r="I24" s="422"/>
      <c r="J24" s="422"/>
      <c r="K24" s="423"/>
      <c r="L24" s="61">
        <f>SUBTOTAL(9,L21:L23)</f>
        <v>0</v>
      </c>
    </row>
    <row r="25" spans="2:12" ht="18.75" customHeight="1">
      <c r="B25" s="420"/>
      <c r="C25" s="435" t="s">
        <v>29</v>
      </c>
      <c r="D25" s="45"/>
      <c r="E25" s="46"/>
      <c r="F25" s="47"/>
      <c r="G25" s="46"/>
      <c r="H25" s="48"/>
      <c r="I25" s="46"/>
      <c r="J25" s="48"/>
      <c r="K25" s="49"/>
      <c r="L25" s="193">
        <f>PRODUCT(E25,G25,I25,K25)</f>
        <v>0</v>
      </c>
    </row>
    <row r="26" spans="2:12" ht="18.75" customHeight="1">
      <c r="B26" s="420"/>
      <c r="C26" s="436"/>
      <c r="D26" s="21"/>
      <c r="E26" s="12"/>
      <c r="F26" s="10"/>
      <c r="G26" s="12"/>
      <c r="H26" s="9"/>
      <c r="I26" s="12"/>
      <c r="J26" s="9"/>
      <c r="K26" s="14"/>
      <c r="L26" s="32">
        <f>PRODUCT(E26,G26,I26,K26)</f>
        <v>0</v>
      </c>
    </row>
    <row r="27" spans="2:12" ht="18.75" customHeight="1">
      <c r="B27" s="420"/>
      <c r="C27" s="436"/>
      <c r="D27" s="194"/>
      <c r="E27" s="56"/>
      <c r="F27" s="57"/>
      <c r="G27" s="56"/>
      <c r="H27" s="58"/>
      <c r="I27" s="56"/>
      <c r="J27" s="58"/>
      <c r="K27" s="59"/>
      <c r="L27" s="60">
        <f>PRODUCT(E27,G27,I27,K27)</f>
        <v>0</v>
      </c>
    </row>
    <row r="28" spans="2:12" ht="18.75" customHeight="1" thickBot="1">
      <c r="B28" s="420"/>
      <c r="C28" s="437"/>
      <c r="D28" s="421" t="str">
        <f>C25&amp;"合計"</f>
        <v>報償費合計</v>
      </c>
      <c r="E28" s="422"/>
      <c r="F28" s="422"/>
      <c r="G28" s="422"/>
      <c r="H28" s="422"/>
      <c r="I28" s="422"/>
      <c r="J28" s="422"/>
      <c r="K28" s="423"/>
      <c r="L28" s="61">
        <f>SUBTOTAL(9,L25:L27)</f>
        <v>0</v>
      </c>
    </row>
    <row r="29" spans="2:12" ht="18.75" customHeight="1">
      <c r="B29" s="420"/>
      <c r="C29" s="435" t="s">
        <v>17</v>
      </c>
      <c r="D29" s="45"/>
      <c r="E29" s="46"/>
      <c r="F29" s="47"/>
      <c r="G29" s="46"/>
      <c r="H29" s="48"/>
      <c r="I29" s="46"/>
      <c r="J29" s="48"/>
      <c r="K29" s="49"/>
      <c r="L29" s="193">
        <f>PRODUCT(E29,G29,I29,K29)</f>
        <v>0</v>
      </c>
    </row>
    <row r="30" spans="2:12" ht="18.75" customHeight="1">
      <c r="B30" s="420"/>
      <c r="C30" s="436"/>
      <c r="D30" s="21"/>
      <c r="E30" s="12"/>
      <c r="F30" s="10"/>
      <c r="G30" s="12"/>
      <c r="H30" s="9"/>
      <c r="I30" s="12"/>
      <c r="J30" s="9"/>
      <c r="K30" s="14"/>
      <c r="L30" s="32">
        <f>PRODUCT(E30,G30,I30,K30)</f>
        <v>0</v>
      </c>
    </row>
    <row r="31" spans="2:12" ht="18.75" customHeight="1">
      <c r="B31" s="420"/>
      <c r="C31" s="436"/>
      <c r="D31" s="194"/>
      <c r="E31" s="56"/>
      <c r="F31" s="57"/>
      <c r="G31" s="56"/>
      <c r="H31" s="58"/>
      <c r="I31" s="56"/>
      <c r="J31" s="58"/>
      <c r="K31" s="59"/>
      <c r="L31" s="60">
        <f>PRODUCT(E31,G31,I31,K31)</f>
        <v>0</v>
      </c>
    </row>
    <row r="32" spans="2:12" ht="18.75" customHeight="1" thickBot="1">
      <c r="B32" s="420"/>
      <c r="C32" s="437"/>
      <c r="D32" s="421" t="str">
        <f>C29&amp;"合計"</f>
        <v>旅費合計</v>
      </c>
      <c r="E32" s="422"/>
      <c r="F32" s="422"/>
      <c r="G32" s="422"/>
      <c r="H32" s="422"/>
      <c r="I32" s="422"/>
      <c r="J32" s="422"/>
      <c r="K32" s="423"/>
      <c r="L32" s="61">
        <f>SUBTOTAL(9,L29:L31)</f>
        <v>0</v>
      </c>
    </row>
    <row r="33" spans="2:12" ht="18.75" customHeight="1">
      <c r="B33" s="420"/>
      <c r="C33" s="435" t="s">
        <v>30</v>
      </c>
      <c r="D33" s="45"/>
      <c r="E33" s="46"/>
      <c r="F33" s="47"/>
      <c r="G33" s="46"/>
      <c r="H33" s="48"/>
      <c r="I33" s="46"/>
      <c r="J33" s="48"/>
      <c r="K33" s="49"/>
      <c r="L33" s="193">
        <f>PRODUCT(E33,G33,I33,K33)</f>
        <v>0</v>
      </c>
    </row>
    <row r="34" spans="2:12" ht="18.75" customHeight="1">
      <c r="B34" s="420"/>
      <c r="C34" s="436"/>
      <c r="D34" s="21"/>
      <c r="E34" s="12"/>
      <c r="F34" s="10"/>
      <c r="G34" s="12"/>
      <c r="H34" s="9"/>
      <c r="I34" s="12"/>
      <c r="J34" s="9"/>
      <c r="K34" s="14"/>
      <c r="L34" s="32">
        <f>PRODUCT(E34,G34,I34,K34)</f>
        <v>0</v>
      </c>
    </row>
    <row r="35" spans="2:12" ht="18.75" customHeight="1">
      <c r="B35" s="420"/>
      <c r="C35" s="436"/>
      <c r="D35" s="194"/>
      <c r="E35" s="56"/>
      <c r="F35" s="57"/>
      <c r="G35" s="56"/>
      <c r="H35" s="58"/>
      <c r="I35" s="56"/>
      <c r="J35" s="58"/>
      <c r="K35" s="59"/>
      <c r="L35" s="60">
        <f>PRODUCT(E35,G35,I35,K35)</f>
        <v>0</v>
      </c>
    </row>
    <row r="36" spans="2:12" ht="18.75" customHeight="1" thickBot="1">
      <c r="B36" s="420"/>
      <c r="C36" s="437"/>
      <c r="D36" s="421" t="str">
        <f>C33&amp;"合計"</f>
        <v>使用料及び借料合計</v>
      </c>
      <c r="E36" s="422"/>
      <c r="F36" s="422"/>
      <c r="G36" s="422"/>
      <c r="H36" s="422"/>
      <c r="I36" s="422"/>
      <c r="J36" s="422"/>
      <c r="K36" s="423"/>
      <c r="L36" s="61">
        <f>SUBTOTAL(9,L33:L35)</f>
        <v>0</v>
      </c>
    </row>
    <row r="37" spans="2:12" ht="18.75" customHeight="1">
      <c r="B37" s="420"/>
      <c r="C37" s="435" t="s">
        <v>18</v>
      </c>
      <c r="D37" s="45"/>
      <c r="E37" s="46"/>
      <c r="F37" s="47"/>
      <c r="G37" s="46"/>
      <c r="H37" s="48"/>
      <c r="I37" s="46"/>
      <c r="J37" s="48"/>
      <c r="K37" s="49"/>
      <c r="L37" s="193">
        <f>PRODUCT(E37,G37,I37,K37)</f>
        <v>0</v>
      </c>
    </row>
    <row r="38" spans="2:12" ht="18.75" customHeight="1">
      <c r="B38" s="420"/>
      <c r="C38" s="436"/>
      <c r="D38" s="21"/>
      <c r="E38" s="12"/>
      <c r="F38" s="10"/>
      <c r="G38" s="12"/>
      <c r="H38" s="9"/>
      <c r="I38" s="12"/>
      <c r="J38" s="9"/>
      <c r="K38" s="14"/>
      <c r="L38" s="32">
        <f>PRODUCT(E38,G38,I38,K38)</f>
        <v>0</v>
      </c>
    </row>
    <row r="39" spans="2:12" ht="18.75" customHeight="1">
      <c r="B39" s="420"/>
      <c r="C39" s="436"/>
      <c r="D39" s="194"/>
      <c r="E39" s="56"/>
      <c r="F39" s="57"/>
      <c r="G39" s="56"/>
      <c r="H39" s="58"/>
      <c r="I39" s="56"/>
      <c r="J39" s="58"/>
      <c r="K39" s="59"/>
      <c r="L39" s="60">
        <f>PRODUCT(E39,G39,I39,K39)</f>
        <v>0</v>
      </c>
    </row>
    <row r="40" spans="2:12" ht="18.75" customHeight="1" thickBot="1">
      <c r="B40" s="420"/>
      <c r="C40" s="437"/>
      <c r="D40" s="421" t="str">
        <f>C37&amp;"合計"</f>
        <v>役務費合計</v>
      </c>
      <c r="E40" s="422"/>
      <c r="F40" s="422"/>
      <c r="G40" s="422"/>
      <c r="H40" s="422"/>
      <c r="I40" s="422"/>
      <c r="J40" s="422"/>
      <c r="K40" s="423"/>
      <c r="L40" s="61">
        <f>SUBTOTAL(9,L37:L39)</f>
        <v>0</v>
      </c>
    </row>
    <row r="41" spans="2:12" ht="18.75" customHeight="1">
      <c r="B41" s="420"/>
      <c r="C41" s="435" t="s">
        <v>19</v>
      </c>
      <c r="D41" s="45"/>
      <c r="E41" s="46"/>
      <c r="F41" s="47"/>
      <c r="G41" s="46"/>
      <c r="H41" s="48"/>
      <c r="I41" s="46"/>
      <c r="J41" s="48"/>
      <c r="K41" s="49"/>
      <c r="L41" s="193">
        <f>PRODUCT(E41,G41,I41,K41)</f>
        <v>0</v>
      </c>
    </row>
    <row r="42" spans="2:12" ht="18.75" customHeight="1">
      <c r="B42" s="420"/>
      <c r="C42" s="436"/>
      <c r="D42" s="21"/>
      <c r="E42" s="12"/>
      <c r="F42" s="10"/>
      <c r="G42" s="12"/>
      <c r="H42" s="9"/>
      <c r="I42" s="12"/>
      <c r="J42" s="9"/>
      <c r="K42" s="14"/>
      <c r="L42" s="32">
        <f>PRODUCT(E42,G42,I42,K42)</f>
        <v>0</v>
      </c>
    </row>
    <row r="43" spans="2:12" ht="18.75" customHeight="1">
      <c r="B43" s="420"/>
      <c r="C43" s="436"/>
      <c r="D43" s="194"/>
      <c r="E43" s="56"/>
      <c r="F43" s="57"/>
      <c r="G43" s="56"/>
      <c r="H43" s="58"/>
      <c r="I43" s="56"/>
      <c r="J43" s="58"/>
      <c r="K43" s="59"/>
      <c r="L43" s="60">
        <f>PRODUCT(E43,G43,I43,K43)</f>
        <v>0</v>
      </c>
    </row>
    <row r="44" spans="2:12" ht="18.75" customHeight="1" thickBot="1">
      <c r="B44" s="420"/>
      <c r="C44" s="437"/>
      <c r="D44" s="421" t="str">
        <f>C41&amp;"合計"</f>
        <v>委託費合計</v>
      </c>
      <c r="E44" s="422"/>
      <c r="F44" s="422"/>
      <c r="G44" s="422"/>
      <c r="H44" s="422"/>
      <c r="I44" s="422"/>
      <c r="J44" s="422"/>
      <c r="K44" s="423"/>
      <c r="L44" s="61">
        <f>SUBTOTAL(9,L41:L43)</f>
        <v>0</v>
      </c>
    </row>
    <row r="45" spans="2:12" ht="18.75" customHeight="1">
      <c r="B45" s="420"/>
      <c r="C45" s="435" t="s">
        <v>177</v>
      </c>
      <c r="D45" s="45"/>
      <c r="E45" s="46"/>
      <c r="F45" s="47"/>
      <c r="G45" s="46"/>
      <c r="H45" s="48"/>
      <c r="I45" s="46"/>
      <c r="J45" s="48"/>
      <c r="K45" s="49"/>
      <c r="L45" s="193">
        <f>PRODUCT(E45,G45,I45,K45)</f>
        <v>0</v>
      </c>
    </row>
    <row r="46" spans="2:12" ht="18.75" customHeight="1">
      <c r="B46" s="420"/>
      <c r="C46" s="436"/>
      <c r="D46" s="21"/>
      <c r="E46" s="12"/>
      <c r="F46" s="10"/>
      <c r="G46" s="12"/>
      <c r="H46" s="9"/>
      <c r="I46" s="12"/>
      <c r="J46" s="9"/>
      <c r="K46" s="14"/>
      <c r="L46" s="32">
        <f>PRODUCT(E46,G46,I46,K46)</f>
        <v>0</v>
      </c>
    </row>
    <row r="47" spans="2:12" ht="18.75" customHeight="1">
      <c r="B47" s="420"/>
      <c r="C47" s="436"/>
      <c r="D47" s="194"/>
      <c r="E47" s="56"/>
      <c r="F47" s="57"/>
      <c r="G47" s="56"/>
      <c r="H47" s="58"/>
      <c r="I47" s="56"/>
      <c r="J47" s="58"/>
      <c r="K47" s="59"/>
      <c r="L47" s="60">
        <f>PRODUCT(E47,G47,I47,K47)</f>
        <v>0</v>
      </c>
    </row>
    <row r="48" spans="2:12" ht="18.75" customHeight="1" thickBot="1">
      <c r="B48" s="420"/>
      <c r="C48" s="437"/>
      <c r="D48" s="421" t="str">
        <f>C45&amp;"合計"</f>
        <v>需要費合計</v>
      </c>
      <c r="E48" s="422"/>
      <c r="F48" s="422"/>
      <c r="G48" s="422"/>
      <c r="H48" s="422"/>
      <c r="I48" s="422"/>
      <c r="J48" s="422"/>
      <c r="K48" s="423"/>
      <c r="L48" s="61">
        <f>SUBTOTAL(9,L45:L47)</f>
        <v>0</v>
      </c>
    </row>
    <row r="49" spans="2:12" ht="18.75" customHeight="1">
      <c r="B49" s="420"/>
      <c r="C49" s="435" t="s">
        <v>178</v>
      </c>
      <c r="D49" s="45"/>
      <c r="E49" s="46"/>
      <c r="F49" s="47"/>
      <c r="G49" s="46"/>
      <c r="H49" s="48"/>
      <c r="I49" s="46"/>
      <c r="J49" s="48"/>
      <c r="K49" s="49"/>
      <c r="L49" s="193">
        <f>PRODUCT(E49,G49,I49,K49)</f>
        <v>0</v>
      </c>
    </row>
    <row r="50" spans="2:12" ht="18.75" customHeight="1">
      <c r="B50" s="420"/>
      <c r="C50" s="436"/>
      <c r="D50" s="21"/>
      <c r="E50" s="12"/>
      <c r="F50" s="10"/>
      <c r="G50" s="12"/>
      <c r="H50" s="9"/>
      <c r="I50" s="12"/>
      <c r="J50" s="9"/>
      <c r="K50" s="14"/>
      <c r="L50" s="32">
        <f>PRODUCT(E50,G50,I50,K50)</f>
        <v>0</v>
      </c>
    </row>
    <row r="51" spans="2:12" ht="18.75" customHeight="1">
      <c r="B51" s="420"/>
      <c r="C51" s="436"/>
      <c r="D51" s="194"/>
      <c r="E51" s="56"/>
      <c r="F51" s="57"/>
      <c r="G51" s="56"/>
      <c r="H51" s="58"/>
      <c r="I51" s="56"/>
      <c r="J51" s="58"/>
      <c r="K51" s="59"/>
      <c r="L51" s="60">
        <f>PRODUCT(E51,G51,I51,K51)</f>
        <v>0</v>
      </c>
    </row>
    <row r="52" spans="2:12" ht="18.75" customHeight="1" thickBot="1">
      <c r="B52" s="420"/>
      <c r="C52" s="437"/>
      <c r="D52" s="421" t="str">
        <f>C49&amp;"合計"</f>
        <v>補助金合計</v>
      </c>
      <c r="E52" s="422"/>
      <c r="F52" s="422"/>
      <c r="G52" s="422"/>
      <c r="H52" s="422"/>
      <c r="I52" s="422"/>
      <c r="J52" s="422"/>
      <c r="K52" s="423"/>
      <c r="L52" s="61">
        <f>SUBTOTAL(9,L49:L51)</f>
        <v>0</v>
      </c>
    </row>
    <row r="53" spans="2:12" ht="18.75" customHeight="1" thickBot="1">
      <c r="B53" s="438" t="s">
        <v>50</v>
      </c>
      <c r="C53" s="439"/>
      <c r="D53" s="439"/>
      <c r="E53" s="439"/>
      <c r="F53" s="439"/>
      <c r="G53" s="439"/>
      <c r="H53" s="439"/>
      <c r="I53" s="439"/>
      <c r="J53" s="439"/>
      <c r="K53" s="387"/>
      <c r="L53" s="50">
        <f>SUBTOTAL(9,L17:L52)</f>
        <v>0</v>
      </c>
    </row>
    <row r="54" spans="2:12" ht="18.75" customHeight="1" thickBot="1">
      <c r="B54" s="453" t="s">
        <v>35</v>
      </c>
      <c r="C54" s="454"/>
      <c r="D54" s="454"/>
      <c r="E54" s="454"/>
      <c r="F54" s="454"/>
      <c r="G54" s="454"/>
      <c r="H54" s="454"/>
      <c r="I54" s="455" t="s">
        <v>36</v>
      </c>
      <c r="J54" s="456"/>
      <c r="K54" s="192"/>
      <c r="L54" s="50">
        <f>ROUNDDOWN(L53*K54,0)</f>
        <v>0</v>
      </c>
    </row>
    <row r="55" spans="2:12" ht="18.75" customHeight="1" thickBot="1">
      <c r="B55" s="438" t="s">
        <v>104</v>
      </c>
      <c r="C55" s="439"/>
      <c r="D55" s="439"/>
      <c r="E55" s="439"/>
      <c r="F55" s="439"/>
      <c r="G55" s="439"/>
      <c r="H55" s="439"/>
      <c r="I55" s="439"/>
      <c r="J55" s="439"/>
      <c r="K55" s="387"/>
      <c r="L55" s="50">
        <f>SUBTOTAL(9,L18:L54)</f>
        <v>0</v>
      </c>
    </row>
    <row r="56" spans="2:12" ht="18.75" customHeight="1" thickBot="1"/>
    <row r="57" spans="2:12" ht="39" customHeight="1" thickBot="1">
      <c r="B57" s="62"/>
      <c r="C57" s="62"/>
      <c r="D57" s="62"/>
      <c r="E57" s="63"/>
      <c r="F57" s="448" t="s">
        <v>34</v>
      </c>
      <c r="G57" s="449"/>
      <c r="H57" s="449"/>
      <c r="I57" s="449"/>
      <c r="J57" s="450"/>
      <c r="K57" s="451">
        <f>L55-L13</f>
        <v>0</v>
      </c>
      <c r="L57" s="452"/>
    </row>
  </sheetData>
  <sheetProtection sheet="1" objects="1" scenarios="1" formatCells="0" formatColumns="0" formatRows="0" insertColumns="0" insertRows="0" deleteColumns="0" deleteRows="0"/>
  <mergeCells count="44">
    <mergeCell ref="B53:K53"/>
    <mergeCell ref="F57:J57"/>
    <mergeCell ref="K57:L57"/>
    <mergeCell ref="C17:C20"/>
    <mergeCell ref="C21:C24"/>
    <mergeCell ref="C25:C28"/>
    <mergeCell ref="C29:C32"/>
    <mergeCell ref="C33:C36"/>
    <mergeCell ref="B55:K55"/>
    <mergeCell ref="B54:H54"/>
    <mergeCell ref="I54:J54"/>
    <mergeCell ref="C37:C40"/>
    <mergeCell ref="C45:C48"/>
    <mergeCell ref="D48:K48"/>
    <mergeCell ref="E1:H1"/>
    <mergeCell ref="I1:L1"/>
    <mergeCell ref="I3:L3"/>
    <mergeCell ref="E3:H3"/>
    <mergeCell ref="C49:C52"/>
    <mergeCell ref="I6:J6"/>
    <mergeCell ref="B13:K13"/>
    <mergeCell ref="C41:C44"/>
    <mergeCell ref="B8:C12"/>
    <mergeCell ref="B6:D6"/>
    <mergeCell ref="E2:H2"/>
    <mergeCell ref="I2:L2"/>
    <mergeCell ref="E16:F16"/>
    <mergeCell ref="G16:H16"/>
    <mergeCell ref="I16:J16"/>
    <mergeCell ref="B7:D7"/>
    <mergeCell ref="B2:D2"/>
    <mergeCell ref="E7:K7"/>
    <mergeCell ref="E6:F6"/>
    <mergeCell ref="G6:H6"/>
    <mergeCell ref="B17:B52"/>
    <mergeCell ref="D20:K20"/>
    <mergeCell ref="D12:K12"/>
    <mergeCell ref="D24:K24"/>
    <mergeCell ref="D28:K28"/>
    <mergeCell ref="D32:K32"/>
    <mergeCell ref="D36:K36"/>
    <mergeCell ref="D40:K40"/>
    <mergeCell ref="D44:K44"/>
    <mergeCell ref="D52:K52"/>
  </mergeCells>
  <phoneticPr fontId="3"/>
  <dataValidations count="3">
    <dataValidation type="whole" operator="lessThanOrEqual" allowBlank="1" showInputMessage="1" showErrorMessage="1" error="委託契約に係る一般管理費は小計の10%までが補助対象となります。10%以内の金額を入力してください。" sqref="L54">
      <formula1>L53*0.1</formula1>
    </dataValidation>
    <dataValidation type="decimal" operator="lessThanOrEqual" allowBlank="1" showInputMessage="1" showErrorMessage="1" error="委託契約に係る一般管理費は小計の10%までが補助対象となります。10%以内の率を入力してください。" promptTitle="一般管理費" prompt="一般管理費率を記入してください（金額は自動計算されます）。" sqref="K54">
      <formula1>0.1</formula1>
    </dataValidation>
    <dataValidation allowBlank="1" showInputMessage="1" showErrorMessage="1" prompt="行が不足する場合は適宜追加してください。" sqref="D17:D19 D21:D23 D25:D27 D29:D31 D33:D35 D37:D39 D41:D43 D49:D51 D45:D47"/>
  </dataValidations>
  <printOptions horizontalCentered="1" verticalCentered="1"/>
  <pageMargins left="0.70866141732283472" right="0.70866141732283472" top="0.55118110236220474" bottom="0.55118110236220474" header="0.31496062992125984" footer="0.31496062992125984"/>
  <pageSetup paperSize="9"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view="pageBreakPreview" zoomScaleNormal="85" zoomScaleSheetLayoutView="100" workbookViewId="0">
      <selection activeCell="K11" sqref="K11"/>
    </sheetView>
  </sheetViews>
  <sheetFormatPr defaultRowHeight="13.5"/>
  <cols>
    <col min="1" max="1" width="2.5" style="17" customWidth="1"/>
    <col min="2" max="2" width="6.25" style="17" customWidth="1"/>
    <col min="3" max="3" width="10" style="17" customWidth="1"/>
    <col min="4" max="4" width="45" style="17" customWidth="1"/>
    <col min="5" max="5" width="6.25" style="18" customWidth="1"/>
    <col min="6" max="6" width="5" style="19" customWidth="1"/>
    <col min="7" max="7" width="6.25" style="18" customWidth="1"/>
    <col min="8" max="8" width="5" style="17" customWidth="1"/>
    <col min="9" max="9" width="6.25" style="18" customWidth="1"/>
    <col min="10" max="10" width="5" style="17" customWidth="1"/>
    <col min="11" max="11" width="15.375" style="18" customWidth="1"/>
    <col min="12" max="12" width="13.25" style="18" customWidth="1"/>
    <col min="13" max="13" width="2.5" style="17" customWidth="1"/>
    <col min="14" max="14" width="9" style="17" customWidth="1"/>
    <col min="15" max="15" width="9" style="7" customWidth="1"/>
    <col min="16" max="16" width="9" style="17" customWidth="1"/>
    <col min="17" max="16384" width="9" style="17"/>
  </cols>
  <sheetData>
    <row r="1" spans="1:15" ht="18.75" customHeight="1">
      <c r="A1" s="16" t="s">
        <v>172</v>
      </c>
      <c r="D1" s="16"/>
      <c r="E1" s="426" t="s">
        <v>58</v>
      </c>
      <c r="F1" s="427"/>
      <c r="G1" s="427"/>
      <c r="H1" s="428"/>
      <c r="I1" s="429" t="str">
        <f>IF(収支予算書!E2="","",収支予算書!E2)</f>
        <v/>
      </c>
      <c r="J1" s="430"/>
      <c r="K1" s="430"/>
      <c r="L1" s="431"/>
    </row>
    <row r="2" spans="1:15" ht="18.75" customHeight="1">
      <c r="A2" s="16"/>
      <c r="B2" s="412" t="s">
        <v>173</v>
      </c>
      <c r="C2" s="412"/>
      <c r="D2" s="413"/>
      <c r="E2" s="426" t="s">
        <v>175</v>
      </c>
      <c r="F2" s="427"/>
      <c r="G2" s="427"/>
      <c r="H2" s="428"/>
      <c r="I2" s="432"/>
      <c r="J2" s="433"/>
      <c r="K2" s="433"/>
      <c r="L2" s="434"/>
    </row>
    <row r="3" spans="1:15" ht="18.75" customHeight="1">
      <c r="E3" s="426" t="s">
        <v>174</v>
      </c>
      <c r="F3" s="427"/>
      <c r="G3" s="427"/>
      <c r="H3" s="428"/>
      <c r="I3" s="432"/>
      <c r="J3" s="433"/>
      <c r="K3" s="433"/>
      <c r="L3" s="434"/>
    </row>
    <row r="4" spans="1:15" ht="18.75" customHeight="1">
      <c r="E4" s="65"/>
      <c r="F4" s="65"/>
      <c r="G4" s="65"/>
      <c r="H4" s="65"/>
      <c r="I4" s="64"/>
      <c r="J4" s="64"/>
      <c r="K4" s="64"/>
      <c r="L4" s="64"/>
      <c r="O4" s="66"/>
    </row>
    <row r="5" spans="1:15" ht="18.75" customHeight="1" thickBot="1">
      <c r="B5" s="17" t="s">
        <v>26</v>
      </c>
    </row>
    <row r="6" spans="1:15" s="20" customFormat="1" ht="15" customHeight="1">
      <c r="B6" s="442" t="s">
        <v>28</v>
      </c>
      <c r="C6" s="443"/>
      <c r="D6" s="443"/>
      <c r="E6" s="417" t="s">
        <v>22</v>
      </c>
      <c r="F6" s="418"/>
      <c r="G6" s="417" t="s">
        <v>22</v>
      </c>
      <c r="H6" s="418"/>
      <c r="I6" s="417" t="s">
        <v>22</v>
      </c>
      <c r="J6" s="418"/>
      <c r="K6" s="25" t="s">
        <v>23</v>
      </c>
      <c r="L6" s="26" t="s">
        <v>24</v>
      </c>
      <c r="O6" s="8"/>
    </row>
    <row r="7" spans="1:15" ht="18.75" customHeight="1">
      <c r="B7" s="446" t="s">
        <v>32</v>
      </c>
      <c r="C7" s="447"/>
      <c r="D7" s="447"/>
      <c r="E7" s="414"/>
      <c r="F7" s="415"/>
      <c r="G7" s="415"/>
      <c r="H7" s="415"/>
      <c r="I7" s="415"/>
      <c r="J7" s="415"/>
      <c r="K7" s="416"/>
      <c r="L7" s="188"/>
    </row>
    <row r="8" spans="1:15" ht="18.75" customHeight="1">
      <c r="B8" s="440" t="s">
        <v>8</v>
      </c>
      <c r="C8" s="441"/>
      <c r="D8" s="189" t="s">
        <v>9</v>
      </c>
      <c r="E8" s="51"/>
      <c r="F8" s="52"/>
      <c r="G8" s="51"/>
      <c r="H8" s="53"/>
      <c r="I8" s="51"/>
      <c r="J8" s="53"/>
      <c r="K8" s="54"/>
      <c r="L8" s="55">
        <f>PRODUCT(E8,G8,I8,K8)</f>
        <v>0</v>
      </c>
    </row>
    <row r="9" spans="1:15" ht="18.75" customHeight="1">
      <c r="B9" s="440"/>
      <c r="C9" s="441"/>
      <c r="D9" s="190" t="s">
        <v>10</v>
      </c>
      <c r="E9" s="12"/>
      <c r="F9" s="10"/>
      <c r="G9" s="12"/>
      <c r="H9" s="9"/>
      <c r="I9" s="12"/>
      <c r="J9" s="9"/>
      <c r="K9" s="14"/>
      <c r="L9" s="32">
        <f>PRODUCT(E9,G9,I9,K9)</f>
        <v>0</v>
      </c>
    </row>
    <row r="10" spans="1:15" ht="18.75" customHeight="1">
      <c r="B10" s="440"/>
      <c r="C10" s="441"/>
      <c r="D10" s="190" t="s">
        <v>11</v>
      </c>
      <c r="E10" s="12"/>
      <c r="F10" s="10"/>
      <c r="G10" s="12"/>
      <c r="H10" s="9"/>
      <c r="I10" s="12"/>
      <c r="J10" s="9"/>
      <c r="K10" s="14"/>
      <c r="L10" s="32">
        <f>PRODUCT(E10,G10,I10,K10)</f>
        <v>0</v>
      </c>
    </row>
    <row r="11" spans="1:15" ht="18.75" customHeight="1">
      <c r="B11" s="440"/>
      <c r="C11" s="441"/>
      <c r="D11" s="191" t="s">
        <v>12</v>
      </c>
      <c r="E11" s="56"/>
      <c r="F11" s="57"/>
      <c r="G11" s="56"/>
      <c r="H11" s="58"/>
      <c r="I11" s="56"/>
      <c r="J11" s="58"/>
      <c r="K11" s="59"/>
      <c r="L11" s="60">
        <f>PRODUCT(E11,G11,I11,K11)</f>
        <v>0</v>
      </c>
    </row>
    <row r="12" spans="1:15" ht="18.75" customHeight="1" thickBot="1">
      <c r="B12" s="440"/>
      <c r="C12" s="441"/>
      <c r="D12" s="424" t="s">
        <v>108</v>
      </c>
      <c r="E12" s="424"/>
      <c r="F12" s="424"/>
      <c r="G12" s="424"/>
      <c r="H12" s="424"/>
      <c r="I12" s="424"/>
      <c r="J12" s="424"/>
      <c r="K12" s="425"/>
      <c r="L12" s="41">
        <f>SUBTOTAL(9,L8:L11)</f>
        <v>0</v>
      </c>
    </row>
    <row r="13" spans="1:15" ht="18.75" customHeight="1" thickBot="1">
      <c r="B13" s="438" t="s">
        <v>33</v>
      </c>
      <c r="C13" s="439"/>
      <c r="D13" s="439"/>
      <c r="E13" s="439"/>
      <c r="F13" s="439"/>
      <c r="G13" s="439"/>
      <c r="H13" s="439"/>
      <c r="I13" s="439"/>
      <c r="J13" s="439"/>
      <c r="K13" s="387"/>
      <c r="L13" s="50">
        <f>SUBTOTAL(9,L7:L12)</f>
        <v>0</v>
      </c>
    </row>
    <row r="14" spans="1:15" ht="18.75" customHeight="1"/>
    <row r="15" spans="1:15" ht="18.75" customHeight="1" thickBot="1">
      <c r="B15" s="17" t="s">
        <v>27</v>
      </c>
    </row>
    <row r="16" spans="1:15" s="20" customFormat="1" ht="15" customHeight="1" thickBot="1">
      <c r="B16" s="23" t="s">
        <v>14</v>
      </c>
      <c r="C16" s="42" t="s">
        <v>15</v>
      </c>
      <c r="D16" s="43" t="s">
        <v>21</v>
      </c>
      <c r="E16" s="444" t="s">
        <v>22</v>
      </c>
      <c r="F16" s="445"/>
      <c r="G16" s="444" t="s">
        <v>22</v>
      </c>
      <c r="H16" s="445"/>
      <c r="I16" s="444" t="s">
        <v>22</v>
      </c>
      <c r="J16" s="445"/>
      <c r="K16" s="44" t="s">
        <v>23</v>
      </c>
      <c r="L16" s="70" t="s">
        <v>24</v>
      </c>
      <c r="O16" s="8"/>
    </row>
    <row r="17" spans="2:12" ht="18.75" customHeight="1">
      <c r="B17" s="419" t="s">
        <v>16</v>
      </c>
      <c r="C17" s="435" t="s">
        <v>101</v>
      </c>
      <c r="D17" s="45"/>
      <c r="E17" s="46"/>
      <c r="F17" s="47"/>
      <c r="G17" s="46"/>
      <c r="H17" s="48"/>
      <c r="I17" s="46"/>
      <c r="J17" s="48"/>
      <c r="K17" s="49"/>
      <c r="L17" s="193">
        <f>PRODUCT(E17,G17,I17,K17)</f>
        <v>0</v>
      </c>
    </row>
    <row r="18" spans="2:12" ht="18.75" customHeight="1">
      <c r="B18" s="420"/>
      <c r="C18" s="436"/>
      <c r="D18" s="21"/>
      <c r="E18" s="12"/>
      <c r="F18" s="10"/>
      <c r="G18" s="12"/>
      <c r="H18" s="9"/>
      <c r="I18" s="12"/>
      <c r="J18" s="9"/>
      <c r="K18" s="14"/>
      <c r="L18" s="32">
        <f>PRODUCT(E18,G18,I18,K18)</f>
        <v>0</v>
      </c>
    </row>
    <row r="19" spans="2:12" ht="18.75" customHeight="1">
      <c r="B19" s="420"/>
      <c r="C19" s="436"/>
      <c r="D19" s="194"/>
      <c r="E19" s="56"/>
      <c r="F19" s="57"/>
      <c r="G19" s="56"/>
      <c r="H19" s="58"/>
      <c r="I19" s="56"/>
      <c r="J19" s="58"/>
      <c r="K19" s="59"/>
      <c r="L19" s="60">
        <f>PRODUCT(E19,G19,I19,K19)</f>
        <v>0</v>
      </c>
    </row>
    <row r="20" spans="2:12" ht="18.75" customHeight="1" thickBot="1">
      <c r="B20" s="420"/>
      <c r="C20" s="437"/>
      <c r="D20" s="421" t="str">
        <f>C17&amp;"合計"</f>
        <v>賃金・コーディネーター料合計</v>
      </c>
      <c r="E20" s="422"/>
      <c r="F20" s="422"/>
      <c r="G20" s="422"/>
      <c r="H20" s="422"/>
      <c r="I20" s="422"/>
      <c r="J20" s="422"/>
      <c r="K20" s="423"/>
      <c r="L20" s="61">
        <f>SUBTOTAL(9,L17:L19)</f>
        <v>0</v>
      </c>
    </row>
    <row r="21" spans="2:12" ht="18.75" customHeight="1">
      <c r="B21" s="420"/>
      <c r="C21" s="435" t="s">
        <v>102</v>
      </c>
      <c r="D21" s="45"/>
      <c r="E21" s="46"/>
      <c r="F21" s="47"/>
      <c r="G21" s="46"/>
      <c r="H21" s="48"/>
      <c r="I21" s="46"/>
      <c r="J21" s="48"/>
      <c r="K21" s="49"/>
      <c r="L21" s="193">
        <f>PRODUCT(E21,G21,I21,K21)</f>
        <v>0</v>
      </c>
    </row>
    <row r="22" spans="2:12" ht="18.75" customHeight="1">
      <c r="B22" s="420"/>
      <c r="C22" s="436"/>
      <c r="D22" s="21"/>
      <c r="E22" s="12"/>
      <c r="F22" s="10"/>
      <c r="G22" s="12"/>
      <c r="H22" s="9"/>
      <c r="I22" s="12"/>
      <c r="J22" s="9"/>
      <c r="K22" s="14"/>
      <c r="L22" s="32">
        <f>PRODUCT(E22,G22,I22,K22)</f>
        <v>0</v>
      </c>
    </row>
    <row r="23" spans="2:12" ht="18.75" customHeight="1">
      <c r="B23" s="420"/>
      <c r="C23" s="436"/>
      <c r="D23" s="194"/>
      <c r="E23" s="56"/>
      <c r="F23" s="57"/>
      <c r="G23" s="56"/>
      <c r="H23" s="58"/>
      <c r="I23" s="56"/>
      <c r="J23" s="58"/>
      <c r="K23" s="59"/>
      <c r="L23" s="60">
        <f>PRODUCT(E23,G23,I23,K23)</f>
        <v>0</v>
      </c>
    </row>
    <row r="24" spans="2:12" ht="18.75" customHeight="1" thickBot="1">
      <c r="B24" s="420"/>
      <c r="C24" s="437"/>
      <c r="D24" s="421" t="str">
        <f>C21&amp;"合計"</f>
        <v>共済費・保険料合計</v>
      </c>
      <c r="E24" s="422"/>
      <c r="F24" s="422"/>
      <c r="G24" s="422"/>
      <c r="H24" s="422"/>
      <c r="I24" s="422"/>
      <c r="J24" s="422"/>
      <c r="K24" s="423"/>
      <c r="L24" s="61">
        <f>SUBTOTAL(9,L21:L23)</f>
        <v>0</v>
      </c>
    </row>
    <row r="25" spans="2:12" ht="18.75" customHeight="1">
      <c r="B25" s="420"/>
      <c r="C25" s="435" t="s">
        <v>29</v>
      </c>
      <c r="D25" s="45"/>
      <c r="E25" s="46"/>
      <c r="F25" s="47"/>
      <c r="G25" s="46"/>
      <c r="H25" s="48"/>
      <c r="I25" s="46"/>
      <c r="J25" s="48"/>
      <c r="K25" s="49"/>
      <c r="L25" s="193">
        <f>PRODUCT(E25,G25,I25,K25)</f>
        <v>0</v>
      </c>
    </row>
    <row r="26" spans="2:12" ht="18.75" customHeight="1">
      <c r="B26" s="420"/>
      <c r="C26" s="436"/>
      <c r="D26" s="21"/>
      <c r="E26" s="12"/>
      <c r="F26" s="10"/>
      <c r="G26" s="12"/>
      <c r="H26" s="9"/>
      <c r="I26" s="12"/>
      <c r="J26" s="9"/>
      <c r="K26" s="14"/>
      <c r="L26" s="32">
        <f>PRODUCT(E26,G26,I26,K26)</f>
        <v>0</v>
      </c>
    </row>
    <row r="27" spans="2:12" ht="18.75" customHeight="1">
      <c r="B27" s="420"/>
      <c r="C27" s="436"/>
      <c r="D27" s="194"/>
      <c r="E27" s="56"/>
      <c r="F27" s="57"/>
      <c r="G27" s="56"/>
      <c r="H27" s="58"/>
      <c r="I27" s="56"/>
      <c r="J27" s="58"/>
      <c r="K27" s="59"/>
      <c r="L27" s="60">
        <f>PRODUCT(E27,G27,I27,K27)</f>
        <v>0</v>
      </c>
    </row>
    <row r="28" spans="2:12" ht="18.75" customHeight="1" thickBot="1">
      <c r="B28" s="420"/>
      <c r="C28" s="437"/>
      <c r="D28" s="421" t="str">
        <f>C25&amp;"合計"</f>
        <v>報償費合計</v>
      </c>
      <c r="E28" s="422"/>
      <c r="F28" s="422"/>
      <c r="G28" s="422"/>
      <c r="H28" s="422"/>
      <c r="I28" s="422"/>
      <c r="J28" s="422"/>
      <c r="K28" s="423"/>
      <c r="L28" s="61">
        <f>SUBTOTAL(9,L25:L27)</f>
        <v>0</v>
      </c>
    </row>
    <row r="29" spans="2:12" ht="18.75" customHeight="1">
      <c r="B29" s="420"/>
      <c r="C29" s="435" t="s">
        <v>17</v>
      </c>
      <c r="D29" s="45"/>
      <c r="E29" s="46"/>
      <c r="F29" s="47"/>
      <c r="G29" s="46"/>
      <c r="H29" s="48"/>
      <c r="I29" s="46"/>
      <c r="J29" s="48"/>
      <c r="K29" s="49"/>
      <c r="L29" s="193">
        <f>PRODUCT(E29,G29,I29,K29)</f>
        <v>0</v>
      </c>
    </row>
    <row r="30" spans="2:12" ht="18.75" customHeight="1">
      <c r="B30" s="420"/>
      <c r="C30" s="436"/>
      <c r="D30" s="21"/>
      <c r="E30" s="12"/>
      <c r="F30" s="10"/>
      <c r="G30" s="12"/>
      <c r="H30" s="9"/>
      <c r="I30" s="12"/>
      <c r="J30" s="9"/>
      <c r="K30" s="14"/>
      <c r="L30" s="32">
        <f>PRODUCT(E30,G30,I30,K30)</f>
        <v>0</v>
      </c>
    </row>
    <row r="31" spans="2:12" ht="18.75" customHeight="1">
      <c r="B31" s="420"/>
      <c r="C31" s="436"/>
      <c r="D31" s="194"/>
      <c r="E31" s="56"/>
      <c r="F31" s="57"/>
      <c r="G31" s="56"/>
      <c r="H31" s="58"/>
      <c r="I31" s="56"/>
      <c r="J31" s="58"/>
      <c r="K31" s="59"/>
      <c r="L31" s="60">
        <f>PRODUCT(E31,G31,I31,K31)</f>
        <v>0</v>
      </c>
    </row>
    <row r="32" spans="2:12" ht="18.75" customHeight="1" thickBot="1">
      <c r="B32" s="420"/>
      <c r="C32" s="437"/>
      <c r="D32" s="421" t="str">
        <f>C29&amp;"合計"</f>
        <v>旅費合計</v>
      </c>
      <c r="E32" s="422"/>
      <c r="F32" s="422"/>
      <c r="G32" s="422"/>
      <c r="H32" s="422"/>
      <c r="I32" s="422"/>
      <c r="J32" s="422"/>
      <c r="K32" s="423"/>
      <c r="L32" s="61">
        <f>SUBTOTAL(9,L29:L31)</f>
        <v>0</v>
      </c>
    </row>
    <row r="33" spans="2:12" ht="18.75" customHeight="1">
      <c r="B33" s="420"/>
      <c r="C33" s="435" t="s">
        <v>30</v>
      </c>
      <c r="D33" s="45"/>
      <c r="E33" s="46"/>
      <c r="F33" s="47"/>
      <c r="G33" s="46"/>
      <c r="H33" s="48"/>
      <c r="I33" s="46"/>
      <c r="J33" s="48"/>
      <c r="K33" s="49"/>
      <c r="L33" s="193">
        <f>PRODUCT(E33,G33,I33,K33)</f>
        <v>0</v>
      </c>
    </row>
    <row r="34" spans="2:12" ht="18.75" customHeight="1">
      <c r="B34" s="420"/>
      <c r="C34" s="436"/>
      <c r="D34" s="21"/>
      <c r="E34" s="12"/>
      <c r="F34" s="10"/>
      <c r="G34" s="12"/>
      <c r="H34" s="9"/>
      <c r="I34" s="12"/>
      <c r="J34" s="9"/>
      <c r="K34" s="14"/>
      <c r="L34" s="32">
        <f>PRODUCT(E34,G34,I34,K34)</f>
        <v>0</v>
      </c>
    </row>
    <row r="35" spans="2:12" ht="18.75" customHeight="1">
      <c r="B35" s="420"/>
      <c r="C35" s="436"/>
      <c r="D35" s="194"/>
      <c r="E35" s="56"/>
      <c r="F35" s="57"/>
      <c r="G35" s="56"/>
      <c r="H35" s="58"/>
      <c r="I35" s="56"/>
      <c r="J35" s="58"/>
      <c r="K35" s="59"/>
      <c r="L35" s="60">
        <f>PRODUCT(E35,G35,I35,K35)</f>
        <v>0</v>
      </c>
    </row>
    <row r="36" spans="2:12" ht="18.75" customHeight="1" thickBot="1">
      <c r="B36" s="420"/>
      <c r="C36" s="437"/>
      <c r="D36" s="421" t="str">
        <f>C33&amp;"合計"</f>
        <v>使用料及び借料合計</v>
      </c>
      <c r="E36" s="422"/>
      <c r="F36" s="422"/>
      <c r="G36" s="422"/>
      <c r="H36" s="422"/>
      <c r="I36" s="422"/>
      <c r="J36" s="422"/>
      <c r="K36" s="423"/>
      <c r="L36" s="61">
        <f>SUBTOTAL(9,L33:L35)</f>
        <v>0</v>
      </c>
    </row>
    <row r="37" spans="2:12" ht="18.75" customHeight="1">
      <c r="B37" s="420"/>
      <c r="C37" s="435" t="s">
        <v>18</v>
      </c>
      <c r="D37" s="45"/>
      <c r="E37" s="46"/>
      <c r="F37" s="47"/>
      <c r="G37" s="46"/>
      <c r="H37" s="48"/>
      <c r="I37" s="46"/>
      <c r="J37" s="48"/>
      <c r="K37" s="49"/>
      <c r="L37" s="193">
        <f>PRODUCT(E37,G37,I37,K37)</f>
        <v>0</v>
      </c>
    </row>
    <row r="38" spans="2:12" ht="18.75" customHeight="1">
      <c r="B38" s="420"/>
      <c r="C38" s="436"/>
      <c r="D38" s="21"/>
      <c r="E38" s="12"/>
      <c r="F38" s="10"/>
      <c r="G38" s="12"/>
      <c r="H38" s="9"/>
      <c r="I38" s="12"/>
      <c r="J38" s="9"/>
      <c r="K38" s="14"/>
      <c r="L38" s="32">
        <f>PRODUCT(E38,G38,I38,K38)</f>
        <v>0</v>
      </c>
    </row>
    <row r="39" spans="2:12" ht="18.75" customHeight="1">
      <c r="B39" s="420"/>
      <c r="C39" s="436"/>
      <c r="D39" s="194"/>
      <c r="E39" s="56"/>
      <c r="F39" s="57"/>
      <c r="G39" s="56"/>
      <c r="H39" s="58"/>
      <c r="I39" s="56"/>
      <c r="J39" s="58"/>
      <c r="K39" s="59"/>
      <c r="L39" s="60">
        <f>PRODUCT(E39,G39,I39,K39)</f>
        <v>0</v>
      </c>
    </row>
    <row r="40" spans="2:12" ht="18.75" customHeight="1" thickBot="1">
      <c r="B40" s="420"/>
      <c r="C40" s="437"/>
      <c r="D40" s="421" t="str">
        <f>C37&amp;"合計"</f>
        <v>役務費合計</v>
      </c>
      <c r="E40" s="422"/>
      <c r="F40" s="422"/>
      <c r="G40" s="422"/>
      <c r="H40" s="422"/>
      <c r="I40" s="422"/>
      <c r="J40" s="422"/>
      <c r="K40" s="423"/>
      <c r="L40" s="61">
        <f>SUBTOTAL(9,L37:L39)</f>
        <v>0</v>
      </c>
    </row>
    <row r="41" spans="2:12" ht="18.75" customHeight="1">
      <c r="B41" s="420"/>
      <c r="C41" s="435" t="s">
        <v>19</v>
      </c>
      <c r="D41" s="45"/>
      <c r="E41" s="46"/>
      <c r="F41" s="47"/>
      <c r="G41" s="46"/>
      <c r="H41" s="48"/>
      <c r="I41" s="46"/>
      <c r="J41" s="48"/>
      <c r="K41" s="49"/>
      <c r="L41" s="193">
        <f>PRODUCT(E41,G41,I41,K41)</f>
        <v>0</v>
      </c>
    </row>
    <row r="42" spans="2:12" ht="18.75" customHeight="1">
      <c r="B42" s="420"/>
      <c r="C42" s="436"/>
      <c r="D42" s="21"/>
      <c r="E42" s="12"/>
      <c r="F42" s="10"/>
      <c r="G42" s="12"/>
      <c r="H42" s="9"/>
      <c r="I42" s="12"/>
      <c r="J42" s="9"/>
      <c r="K42" s="14"/>
      <c r="L42" s="32">
        <f>PRODUCT(E42,G42,I42,K42)</f>
        <v>0</v>
      </c>
    </row>
    <row r="43" spans="2:12" ht="18.75" customHeight="1">
      <c r="B43" s="420"/>
      <c r="C43" s="436"/>
      <c r="D43" s="194"/>
      <c r="E43" s="56"/>
      <c r="F43" s="57"/>
      <c r="G43" s="56"/>
      <c r="H43" s="58"/>
      <c r="I43" s="56"/>
      <c r="J43" s="58"/>
      <c r="K43" s="59"/>
      <c r="L43" s="60">
        <f>PRODUCT(E43,G43,I43,K43)</f>
        <v>0</v>
      </c>
    </row>
    <row r="44" spans="2:12" ht="18.75" customHeight="1" thickBot="1">
      <c r="B44" s="420"/>
      <c r="C44" s="437"/>
      <c r="D44" s="421" t="str">
        <f>C41&amp;"合計"</f>
        <v>委託費合計</v>
      </c>
      <c r="E44" s="422"/>
      <c r="F44" s="422"/>
      <c r="G44" s="422"/>
      <c r="H44" s="422"/>
      <c r="I44" s="422"/>
      <c r="J44" s="422"/>
      <c r="K44" s="423"/>
      <c r="L44" s="61">
        <f>SUBTOTAL(9,L41:L43)</f>
        <v>0</v>
      </c>
    </row>
    <row r="45" spans="2:12" ht="18.75" customHeight="1">
      <c r="B45" s="420"/>
      <c r="C45" s="435" t="s">
        <v>177</v>
      </c>
      <c r="D45" s="45"/>
      <c r="E45" s="46"/>
      <c r="F45" s="47"/>
      <c r="G45" s="46"/>
      <c r="H45" s="48"/>
      <c r="I45" s="46"/>
      <c r="J45" s="48"/>
      <c r="K45" s="49"/>
      <c r="L45" s="193">
        <f>PRODUCT(E45,G45,I45,K45)</f>
        <v>0</v>
      </c>
    </row>
    <row r="46" spans="2:12" ht="18.75" customHeight="1">
      <c r="B46" s="420"/>
      <c r="C46" s="436"/>
      <c r="D46" s="21"/>
      <c r="E46" s="12"/>
      <c r="F46" s="10"/>
      <c r="G46" s="12"/>
      <c r="H46" s="9"/>
      <c r="I46" s="12"/>
      <c r="J46" s="9"/>
      <c r="K46" s="14"/>
      <c r="L46" s="32">
        <f>PRODUCT(E46,G46,I46,K46)</f>
        <v>0</v>
      </c>
    </row>
    <row r="47" spans="2:12" ht="18.75" customHeight="1">
      <c r="B47" s="420"/>
      <c r="C47" s="436"/>
      <c r="D47" s="194"/>
      <c r="E47" s="56"/>
      <c r="F47" s="57"/>
      <c r="G47" s="56"/>
      <c r="H47" s="58"/>
      <c r="I47" s="56"/>
      <c r="J47" s="58"/>
      <c r="K47" s="59"/>
      <c r="L47" s="60">
        <f>PRODUCT(E47,G47,I47,K47)</f>
        <v>0</v>
      </c>
    </row>
    <row r="48" spans="2:12" ht="18.75" customHeight="1" thickBot="1">
      <c r="B48" s="420"/>
      <c r="C48" s="437"/>
      <c r="D48" s="421" t="str">
        <f>C45&amp;"合計"</f>
        <v>需要費合計</v>
      </c>
      <c r="E48" s="422"/>
      <c r="F48" s="422"/>
      <c r="G48" s="422"/>
      <c r="H48" s="422"/>
      <c r="I48" s="422"/>
      <c r="J48" s="422"/>
      <c r="K48" s="423"/>
      <c r="L48" s="61">
        <f>SUBTOTAL(9,L45:L47)</f>
        <v>0</v>
      </c>
    </row>
    <row r="49" spans="2:12" ht="18.75" customHeight="1">
      <c r="B49" s="420"/>
      <c r="C49" s="435" t="s">
        <v>178</v>
      </c>
      <c r="D49" s="45"/>
      <c r="E49" s="46"/>
      <c r="F49" s="47"/>
      <c r="G49" s="46"/>
      <c r="H49" s="48"/>
      <c r="I49" s="46"/>
      <c r="J49" s="48"/>
      <c r="K49" s="49"/>
      <c r="L49" s="193">
        <f>PRODUCT(E49,G49,I49,K49)</f>
        <v>0</v>
      </c>
    </row>
    <row r="50" spans="2:12" ht="18.75" customHeight="1">
      <c r="B50" s="420"/>
      <c r="C50" s="436"/>
      <c r="D50" s="21"/>
      <c r="E50" s="12"/>
      <c r="F50" s="10"/>
      <c r="G50" s="12"/>
      <c r="H50" s="9"/>
      <c r="I50" s="12"/>
      <c r="J50" s="9"/>
      <c r="K50" s="14"/>
      <c r="L50" s="32">
        <f>PRODUCT(E50,G50,I50,K50)</f>
        <v>0</v>
      </c>
    </row>
    <row r="51" spans="2:12" ht="18.75" customHeight="1">
      <c r="B51" s="420"/>
      <c r="C51" s="436"/>
      <c r="D51" s="194"/>
      <c r="E51" s="56"/>
      <c r="F51" s="57"/>
      <c r="G51" s="56"/>
      <c r="H51" s="58"/>
      <c r="I51" s="56"/>
      <c r="J51" s="58"/>
      <c r="K51" s="59"/>
      <c r="L51" s="60">
        <f>PRODUCT(E51,G51,I51,K51)</f>
        <v>0</v>
      </c>
    </row>
    <row r="52" spans="2:12" ht="18.75" customHeight="1" thickBot="1">
      <c r="B52" s="420"/>
      <c r="C52" s="437"/>
      <c r="D52" s="421" t="str">
        <f>C49&amp;"合計"</f>
        <v>補助金合計</v>
      </c>
      <c r="E52" s="422"/>
      <c r="F52" s="422"/>
      <c r="G52" s="422"/>
      <c r="H52" s="422"/>
      <c r="I52" s="422"/>
      <c r="J52" s="422"/>
      <c r="K52" s="423"/>
      <c r="L52" s="61">
        <f>SUBTOTAL(9,L49:L51)</f>
        <v>0</v>
      </c>
    </row>
    <row r="53" spans="2:12" ht="18.75" customHeight="1" thickBot="1">
      <c r="B53" s="438" t="s">
        <v>104</v>
      </c>
      <c r="C53" s="439"/>
      <c r="D53" s="439"/>
      <c r="E53" s="439"/>
      <c r="F53" s="439"/>
      <c r="G53" s="439"/>
      <c r="H53" s="439"/>
      <c r="I53" s="439"/>
      <c r="J53" s="439"/>
      <c r="K53" s="387"/>
      <c r="L53" s="50">
        <f>SUBTOTAL(9,L17:L52)</f>
        <v>0</v>
      </c>
    </row>
    <row r="54" spans="2:12" ht="18.75" customHeight="1" thickBot="1"/>
    <row r="55" spans="2:12" ht="39" customHeight="1" thickBot="1">
      <c r="B55" s="62"/>
      <c r="C55" s="62"/>
      <c r="D55" s="62"/>
      <c r="E55" s="63"/>
      <c r="F55" s="448" t="s">
        <v>176</v>
      </c>
      <c r="G55" s="449"/>
      <c r="H55" s="449"/>
      <c r="I55" s="449"/>
      <c r="J55" s="450"/>
      <c r="K55" s="451">
        <f>L53-L13</f>
        <v>0</v>
      </c>
      <c r="L55" s="452"/>
    </row>
  </sheetData>
  <sheetProtection sheet="1" objects="1" scenarios="1" formatCells="0" formatColumns="0" formatRows="0" insertColumns="0" insertRows="0" deleteColumns="0" deleteRows="0"/>
  <mergeCells count="41">
    <mergeCell ref="B53:K53"/>
    <mergeCell ref="F55:J55"/>
    <mergeCell ref="K55:L55"/>
    <mergeCell ref="D36:K36"/>
    <mergeCell ref="C37:C40"/>
    <mergeCell ref="D40:K40"/>
    <mergeCell ref="C41:C44"/>
    <mergeCell ref="D44:K44"/>
    <mergeCell ref="C49:C52"/>
    <mergeCell ref="D52:K52"/>
    <mergeCell ref="C45:C48"/>
    <mergeCell ref="D48:K48"/>
    <mergeCell ref="B17:B52"/>
    <mergeCell ref="C17:C20"/>
    <mergeCell ref="D20:K20"/>
    <mergeCell ref="C21:C24"/>
    <mergeCell ref="D24:K24"/>
    <mergeCell ref="C25:C28"/>
    <mergeCell ref="D28:K28"/>
    <mergeCell ref="C29:C32"/>
    <mergeCell ref="D32:K32"/>
    <mergeCell ref="C33:C36"/>
    <mergeCell ref="B8:C12"/>
    <mergeCell ref="D12:K12"/>
    <mergeCell ref="B13:K13"/>
    <mergeCell ref="E16:F16"/>
    <mergeCell ref="G16:H16"/>
    <mergeCell ref="I16:J16"/>
    <mergeCell ref="B6:D6"/>
    <mergeCell ref="E6:F6"/>
    <mergeCell ref="G6:H6"/>
    <mergeCell ref="I6:J6"/>
    <mergeCell ref="B7:D7"/>
    <mergeCell ref="E7:K7"/>
    <mergeCell ref="E1:H1"/>
    <mergeCell ref="I1:L1"/>
    <mergeCell ref="B2:D2"/>
    <mergeCell ref="E2:H2"/>
    <mergeCell ref="I2:L2"/>
    <mergeCell ref="E3:H3"/>
    <mergeCell ref="I3:L3"/>
  </mergeCells>
  <phoneticPr fontId="3"/>
  <dataValidations count="1">
    <dataValidation allowBlank="1" showInputMessage="1" showErrorMessage="1" prompt="行が不足する場合は適宜追加してください。" sqref="D17:D19 D21:D23 D25:D27 D29:D31 D33:D35 D37:D39 D41:D43 D49:D51 D45:D47"/>
  </dataValidations>
  <printOptions horizontalCentered="1" verticalCentered="1"/>
  <pageMargins left="0.70866141732283472" right="0.70866141732283472" top="0.55118110236220474" bottom="0.55118110236220474" header="0.31496062992125984" footer="0.31496062992125984"/>
  <pageSetup paperSize="9"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O50"/>
  <sheetViews>
    <sheetView showGridLines="0" zoomScaleNormal="100" zoomScaleSheetLayoutView="100" workbookViewId="0">
      <selection activeCell="C26" sqref="C26"/>
    </sheetView>
  </sheetViews>
  <sheetFormatPr defaultRowHeight="18.75" customHeight="1"/>
  <cols>
    <col min="1" max="1" width="1.875" style="307" customWidth="1"/>
    <col min="2" max="2" width="6.75" style="307" customWidth="1"/>
    <col min="3" max="3" width="39" style="307" customWidth="1"/>
    <col min="4" max="4" width="20.25" style="307" customWidth="1"/>
    <col min="5" max="7" width="8.375" style="308" customWidth="1"/>
    <col min="8" max="8" width="8.375" style="307" customWidth="1"/>
    <col min="9" max="9" width="1.875" style="307" customWidth="1"/>
    <col min="10" max="15" width="0" style="307" hidden="1" customWidth="1"/>
    <col min="16" max="16384" width="9" style="307"/>
  </cols>
  <sheetData>
    <row r="1" spans="1:15" ht="13.5" customHeight="1"/>
    <row r="2" spans="1:15" ht="13.5" customHeight="1">
      <c r="D2" s="309" t="s">
        <v>58</v>
      </c>
      <c r="E2" s="461" t="s">
        <v>111</v>
      </c>
      <c r="F2" s="462"/>
      <c r="G2" s="462"/>
      <c r="H2" s="463"/>
      <c r="O2" s="310" t="s">
        <v>57</v>
      </c>
    </row>
    <row r="3" spans="1:15" ht="13.5" customHeight="1">
      <c r="A3" s="311"/>
      <c r="D3" s="309" t="s">
        <v>59</v>
      </c>
      <c r="E3" s="461" t="s">
        <v>112</v>
      </c>
      <c r="F3" s="462"/>
      <c r="G3" s="462"/>
      <c r="H3" s="463"/>
      <c r="O3" s="312" t="s">
        <v>56</v>
      </c>
    </row>
    <row r="4" spans="1:15" s="316" customFormat="1" ht="13.5" customHeight="1">
      <c r="A4" s="313"/>
      <c r="B4" s="313"/>
      <c r="C4" s="313"/>
      <c r="D4" s="314" t="s">
        <v>55</v>
      </c>
      <c r="E4" s="461" t="s">
        <v>150</v>
      </c>
      <c r="F4" s="462"/>
      <c r="G4" s="462"/>
      <c r="H4" s="463"/>
      <c r="I4" s="315"/>
      <c r="O4" s="310" t="s">
        <v>75</v>
      </c>
    </row>
    <row r="5" spans="1:15" s="316" customFormat="1" ht="13.5" customHeight="1">
      <c r="A5" s="313" t="s">
        <v>37</v>
      </c>
      <c r="B5" s="313"/>
      <c r="C5" s="313"/>
      <c r="E5" s="313"/>
      <c r="F5" s="313"/>
      <c r="G5" s="313"/>
      <c r="I5" s="315"/>
      <c r="O5" s="317" t="s">
        <v>90</v>
      </c>
    </row>
    <row r="6" spans="1:15" s="316" customFormat="1" ht="13.5" customHeight="1">
      <c r="A6" s="313"/>
      <c r="B6" s="313"/>
      <c r="C6" s="313"/>
      <c r="D6" s="318"/>
      <c r="E6" s="318"/>
      <c r="F6" s="318"/>
      <c r="G6" s="318"/>
      <c r="H6" s="313"/>
      <c r="I6" s="315"/>
      <c r="O6" s="317" t="s">
        <v>91</v>
      </c>
    </row>
    <row r="7" spans="1:15" s="310" customFormat="1" ht="13.5" customHeight="1">
      <c r="A7" s="319"/>
      <c r="B7" s="320" t="s">
        <v>92</v>
      </c>
      <c r="C7" s="319"/>
      <c r="D7" s="319"/>
      <c r="E7" s="319"/>
      <c r="F7" s="319"/>
      <c r="G7" s="319"/>
      <c r="H7" s="319"/>
    </row>
    <row r="8" spans="1:15" s="310" customFormat="1" ht="13.5" customHeight="1">
      <c r="C8" s="464" t="s">
        <v>56</v>
      </c>
      <c r="D8" s="465"/>
      <c r="E8" s="321"/>
      <c r="F8" s="321"/>
      <c r="G8" s="321"/>
      <c r="H8" s="322"/>
    </row>
    <row r="9" spans="1:15" s="310" customFormat="1" ht="13.5" customHeight="1">
      <c r="D9" s="322"/>
      <c r="E9" s="323"/>
      <c r="F9" s="323"/>
      <c r="G9" s="323"/>
      <c r="H9" s="324"/>
    </row>
    <row r="10" spans="1:15" s="310" customFormat="1" ht="13.5" customHeight="1">
      <c r="D10" s="322"/>
      <c r="E10" s="325" t="s">
        <v>88</v>
      </c>
      <c r="F10" s="323"/>
      <c r="G10" s="323"/>
      <c r="H10" s="324"/>
    </row>
    <row r="11" spans="1:15" s="316" customFormat="1" ht="13.5" customHeight="1">
      <c r="A11" s="326" t="s">
        <v>0</v>
      </c>
      <c r="B11" s="326" t="s">
        <v>38</v>
      </c>
      <c r="C11" s="326"/>
      <c r="D11" s="326"/>
      <c r="E11" s="327" t="s">
        <v>77</v>
      </c>
      <c r="F11" s="328" t="s">
        <v>110</v>
      </c>
      <c r="G11" s="327" t="s">
        <v>83</v>
      </c>
      <c r="H11" s="328" t="s">
        <v>109</v>
      </c>
      <c r="I11" s="329"/>
      <c r="J11" s="330" t="s">
        <v>76</v>
      </c>
      <c r="K11" s="330">
        <f>IF(F11="○",0.1)</f>
        <v>0.1</v>
      </c>
      <c r="L11" s="330" t="s">
        <v>82</v>
      </c>
      <c r="M11" s="330" t="b">
        <f t="shared" ref="M11:M12" si="0">IF(H11="○",0.05)</f>
        <v>0</v>
      </c>
      <c r="N11" s="330"/>
    </row>
    <row r="12" spans="1:15" s="316" customFormat="1" ht="13.5" customHeight="1">
      <c r="A12" s="326" t="s">
        <v>106</v>
      </c>
      <c r="B12" s="326" t="s">
        <v>107</v>
      </c>
      <c r="E12" s="327" t="s">
        <v>78</v>
      </c>
      <c r="F12" s="328" t="s">
        <v>109</v>
      </c>
      <c r="G12" s="327" t="s">
        <v>85</v>
      </c>
      <c r="H12" s="328" t="s">
        <v>109</v>
      </c>
      <c r="J12" s="330" t="s">
        <v>78</v>
      </c>
      <c r="K12" s="330" t="b">
        <f>IF(F12="○",0.05)</f>
        <v>0</v>
      </c>
      <c r="L12" s="330" t="s">
        <v>84</v>
      </c>
      <c r="M12" s="330" t="b">
        <f t="shared" si="0"/>
        <v>0</v>
      </c>
      <c r="N12" s="330"/>
    </row>
    <row r="13" spans="1:15" s="316" customFormat="1" ht="13.5" customHeight="1" thickBot="1">
      <c r="A13" s="326" t="s">
        <v>0</v>
      </c>
      <c r="B13" s="331"/>
      <c r="C13" s="466" t="s">
        <v>1</v>
      </c>
      <c r="D13" s="467"/>
      <c r="E13" s="327" t="s">
        <v>79</v>
      </c>
      <c r="F13" s="328" t="s">
        <v>110</v>
      </c>
      <c r="G13" s="332" t="s">
        <v>87</v>
      </c>
      <c r="H13" s="328" t="s">
        <v>109</v>
      </c>
      <c r="I13" s="315"/>
      <c r="J13" s="330" t="s">
        <v>79</v>
      </c>
      <c r="K13" s="330">
        <f t="shared" ref="K13:K14" si="1">IF(F13="○",0.05)</f>
        <v>0.05</v>
      </c>
      <c r="L13" s="330" t="s">
        <v>86</v>
      </c>
      <c r="M13" s="330" t="b">
        <f>IF(H13="○",0.1)</f>
        <v>0</v>
      </c>
      <c r="N13" s="330"/>
    </row>
    <row r="14" spans="1:15" s="316" customFormat="1" ht="13.5" customHeight="1" thickBot="1">
      <c r="A14" s="326" t="s">
        <v>0</v>
      </c>
      <c r="B14" s="333" t="s">
        <v>52</v>
      </c>
      <c r="C14" s="333"/>
      <c r="D14" s="333"/>
      <c r="E14" s="327" t="s">
        <v>81</v>
      </c>
      <c r="F14" s="328" t="s">
        <v>109</v>
      </c>
      <c r="G14" s="334" t="s">
        <v>105</v>
      </c>
      <c r="H14" s="185">
        <f>0.5+MIN(SUM(K11:K14)+SUM(M11:M13),(2/3-1/2))</f>
        <v>0.65</v>
      </c>
      <c r="I14" s="315"/>
      <c r="J14" s="330" t="s">
        <v>80</v>
      </c>
      <c r="K14" s="330" t="b">
        <f t="shared" si="1"/>
        <v>0</v>
      </c>
      <c r="L14" s="330"/>
    </row>
    <row r="15" spans="1:15" ht="18.75" customHeight="1">
      <c r="D15" s="335"/>
      <c r="E15" s="335"/>
      <c r="F15" s="335"/>
      <c r="G15" s="335"/>
    </row>
    <row r="16" spans="1:15" ht="18.75" customHeight="1" thickBot="1">
      <c r="B16" s="468" t="s">
        <v>89</v>
      </c>
      <c r="C16" s="469"/>
      <c r="D16" s="154">
        <f>MIN(ROUNDDOWN(D50*H14,-3),30000000,ROUNDDOWN(D50-D27,-3))</f>
        <v>18708000</v>
      </c>
      <c r="E16" s="145"/>
      <c r="F16" s="145"/>
      <c r="G16" s="145"/>
    </row>
    <row r="17" spans="2:8" ht="18.75" customHeight="1" thickBot="1">
      <c r="B17" s="470" t="s">
        <v>166</v>
      </c>
      <c r="C17" s="471"/>
      <c r="D17" s="336">
        <v>18708000</v>
      </c>
      <c r="E17" s="337" t="s">
        <v>54</v>
      </c>
      <c r="F17" s="338"/>
      <c r="G17" s="338"/>
    </row>
    <row r="19" spans="2:8" ht="18.75" customHeight="1">
      <c r="B19" s="339" t="s">
        <v>2</v>
      </c>
      <c r="C19" s="339"/>
      <c r="D19" s="339"/>
      <c r="E19" s="339"/>
      <c r="F19" s="339"/>
      <c r="G19" s="339"/>
      <c r="H19" s="335" t="s">
        <v>3</v>
      </c>
    </row>
    <row r="20" spans="2:8" ht="18.75" customHeight="1">
      <c r="B20" s="472" t="s">
        <v>4</v>
      </c>
      <c r="C20" s="472"/>
      <c r="D20" s="340" t="s">
        <v>39</v>
      </c>
      <c r="E20" s="473" t="s">
        <v>5</v>
      </c>
      <c r="F20" s="474"/>
      <c r="G20" s="474"/>
      <c r="H20" s="475"/>
    </row>
    <row r="21" spans="2:8" ht="18.75" customHeight="1">
      <c r="B21" s="476" t="s">
        <v>6</v>
      </c>
      <c r="C21" s="476"/>
      <c r="D21" s="155">
        <f>D29-D28-D27-D22</f>
        <v>5464463</v>
      </c>
      <c r="E21" s="458"/>
      <c r="F21" s="459"/>
      <c r="G21" s="459"/>
      <c r="H21" s="460"/>
    </row>
    <row r="22" spans="2:8" ht="18.75" customHeight="1">
      <c r="B22" s="457" t="s">
        <v>7</v>
      </c>
      <c r="C22" s="457"/>
      <c r="D22" s="341">
        <v>4000000</v>
      </c>
      <c r="E22" s="458"/>
      <c r="F22" s="459"/>
      <c r="G22" s="459"/>
      <c r="H22" s="460"/>
    </row>
    <row r="23" spans="2:8" ht="18.75" customHeight="1">
      <c r="B23" s="477" t="s">
        <v>8</v>
      </c>
      <c r="C23" s="342" t="s">
        <v>71</v>
      </c>
      <c r="D23" s="156">
        <f>SUMIF(【記入例】自己収入内訳!$A$5:$A$98,【記入例】収支予算書!$C23,【記入例】自己収入内訳!$J$5:$J$98)</f>
        <v>500000</v>
      </c>
      <c r="E23" s="479"/>
      <c r="F23" s="480"/>
      <c r="G23" s="480"/>
      <c r="H23" s="481"/>
    </row>
    <row r="24" spans="2:8" ht="18.75" customHeight="1">
      <c r="B24" s="478"/>
      <c r="C24" s="343" t="s">
        <v>72</v>
      </c>
      <c r="D24" s="157">
        <f>SUMIF(【記入例】自己収入内訳!$A$5:$A$98,【記入例】収支予算書!$C24,【記入例】自己収入内訳!$J$5:$J$98)</f>
        <v>0</v>
      </c>
      <c r="E24" s="482"/>
      <c r="F24" s="483"/>
      <c r="G24" s="483"/>
      <c r="H24" s="484"/>
    </row>
    <row r="25" spans="2:8" ht="18.75" customHeight="1">
      <c r="B25" s="478"/>
      <c r="C25" s="343" t="s">
        <v>73</v>
      </c>
      <c r="D25" s="157">
        <f>SUMIF(【記入例】自己収入内訳!$A$5:$A$98,【記入例】収支予算書!$C25,【記入例】自己収入内訳!$J$5:$J$98)</f>
        <v>4490000</v>
      </c>
      <c r="E25" s="482"/>
      <c r="F25" s="483"/>
      <c r="G25" s="483"/>
      <c r="H25" s="484"/>
    </row>
    <row r="26" spans="2:8" ht="18.75" customHeight="1">
      <c r="B26" s="478"/>
      <c r="C26" s="344" t="s">
        <v>74</v>
      </c>
      <c r="D26" s="158">
        <f>SUMIF(【記入例】自己収入内訳!$A$5:$A$98,【記入例】収支予算書!$C26,【記入例】自己収入内訳!$J$5:$J$98)</f>
        <v>0</v>
      </c>
      <c r="E26" s="485"/>
      <c r="F26" s="486"/>
      <c r="G26" s="486"/>
      <c r="H26" s="487"/>
    </row>
    <row r="27" spans="2:8" ht="18.75" customHeight="1">
      <c r="B27" s="478"/>
      <c r="C27" s="345" t="s">
        <v>13</v>
      </c>
      <c r="D27" s="159">
        <f>SUBTOTAL(9,D23:D26)</f>
        <v>4990000</v>
      </c>
      <c r="E27" s="458"/>
      <c r="F27" s="459"/>
      <c r="G27" s="459"/>
      <c r="H27" s="460"/>
    </row>
    <row r="28" spans="2:8" ht="18.75" customHeight="1" thickBot="1">
      <c r="B28" s="457" t="s">
        <v>42</v>
      </c>
      <c r="C28" s="457"/>
      <c r="D28" s="155">
        <f>D17</f>
        <v>18708000</v>
      </c>
      <c r="E28" s="492"/>
      <c r="F28" s="493"/>
      <c r="G28" s="493"/>
      <c r="H28" s="494"/>
    </row>
    <row r="29" spans="2:8" ht="18.75" customHeight="1" thickTop="1">
      <c r="B29" s="495" t="s">
        <v>43</v>
      </c>
      <c r="C29" s="496"/>
      <c r="D29" s="160">
        <f>D43</f>
        <v>33162463</v>
      </c>
      <c r="E29" s="488"/>
      <c r="F29" s="489"/>
      <c r="G29" s="489"/>
      <c r="H29" s="490"/>
    </row>
    <row r="30" spans="2:8" ht="18.75" customHeight="1">
      <c r="B30" s="346"/>
      <c r="C30" s="346"/>
      <c r="D30" s="347"/>
      <c r="E30" s="347"/>
      <c r="F30" s="347"/>
      <c r="G30" s="347"/>
      <c r="H30" s="346"/>
    </row>
    <row r="31" spans="2:8" ht="18.75" customHeight="1">
      <c r="B31" s="346" t="s">
        <v>40</v>
      </c>
      <c r="C31" s="346"/>
      <c r="D31" s="346"/>
      <c r="E31" s="346"/>
      <c r="F31" s="346"/>
      <c r="G31" s="346"/>
      <c r="H31" s="348" t="s">
        <v>3</v>
      </c>
    </row>
    <row r="32" spans="2:8" ht="18.75" customHeight="1">
      <c r="B32" s="349"/>
      <c r="C32" s="350" t="s">
        <v>15</v>
      </c>
      <c r="D32" s="340" t="s">
        <v>39</v>
      </c>
      <c r="E32" s="473" t="s">
        <v>5</v>
      </c>
      <c r="F32" s="474"/>
      <c r="G32" s="474"/>
      <c r="H32" s="475"/>
    </row>
    <row r="33" spans="2:8" ht="18.75" customHeight="1">
      <c r="B33" s="504" t="s">
        <v>41</v>
      </c>
      <c r="C33" s="351" t="s">
        <v>93</v>
      </c>
      <c r="D33" s="156">
        <f>SUMIF(【記入例】補助対象経費内訳!$A$5:$A$98,【記入例】収支予算書!$C33,【記入例】補助対象経費内訳!$J$5:$J$98)</f>
        <v>126000</v>
      </c>
      <c r="E33" s="479"/>
      <c r="F33" s="480"/>
      <c r="G33" s="480"/>
      <c r="H33" s="481"/>
    </row>
    <row r="34" spans="2:8" ht="18.75" customHeight="1">
      <c r="B34" s="505"/>
      <c r="C34" s="352" t="s">
        <v>94</v>
      </c>
      <c r="D34" s="157">
        <f>SUMIF(【記入例】補助対象経費内訳!$A$5:$A$98,【記入例】収支予算書!$C34,【記入例】補助対象経費内訳!$J$5:$J$98)</f>
        <v>0</v>
      </c>
      <c r="E34" s="482"/>
      <c r="F34" s="483"/>
      <c r="G34" s="483"/>
      <c r="H34" s="484"/>
    </row>
    <row r="35" spans="2:8" ht="18.75" customHeight="1">
      <c r="B35" s="505"/>
      <c r="C35" s="352" t="s">
        <v>95</v>
      </c>
      <c r="D35" s="157">
        <f>SUMIF(【記入例】補助対象経費内訳!$A$5:$A$98,【記入例】収支予算書!$C35,【記入例】補助対象経費内訳!$J$5:$J$98)</f>
        <v>55000</v>
      </c>
      <c r="E35" s="482"/>
      <c r="F35" s="483"/>
      <c r="G35" s="483"/>
      <c r="H35" s="484"/>
    </row>
    <row r="36" spans="2:8" ht="18.75" customHeight="1">
      <c r="B36" s="505"/>
      <c r="C36" s="352" t="s">
        <v>96</v>
      </c>
      <c r="D36" s="157">
        <f>SUMIF(【記入例】補助対象経費内訳!$A$5:$A$98,【記入例】収支予算書!$C36,【記入例】補助対象経費内訳!$J$5:$J$98)</f>
        <v>487428</v>
      </c>
      <c r="E36" s="482"/>
      <c r="F36" s="483"/>
      <c r="G36" s="483"/>
      <c r="H36" s="484"/>
    </row>
    <row r="37" spans="2:8" ht="18.75" customHeight="1">
      <c r="B37" s="505"/>
      <c r="C37" s="352" t="s">
        <v>97</v>
      </c>
      <c r="D37" s="157">
        <f>SUMIF(【記入例】補助対象経費内訳!$A$5:$A$98,【記入例】収支予算書!$C37,【記入例】補助対象経費内訳!$J$5:$J$98)</f>
        <v>9380000</v>
      </c>
      <c r="E37" s="482"/>
      <c r="F37" s="483"/>
      <c r="G37" s="483"/>
      <c r="H37" s="484"/>
    </row>
    <row r="38" spans="2:8" ht="18.75" customHeight="1">
      <c r="B38" s="505"/>
      <c r="C38" s="352" t="s">
        <v>98</v>
      </c>
      <c r="D38" s="157">
        <f>SUMIF(【記入例】補助対象経費内訳!$A$5:$A$98,【記入例】収支予算書!$C38,【記入例】補助対象経費内訳!$J$5:$J$98)</f>
        <v>8608000</v>
      </c>
      <c r="E38" s="482"/>
      <c r="F38" s="483"/>
      <c r="G38" s="483"/>
      <c r="H38" s="484"/>
    </row>
    <row r="39" spans="2:8" ht="18.75" customHeight="1">
      <c r="B39" s="505"/>
      <c r="C39" s="352" t="s">
        <v>99</v>
      </c>
      <c r="D39" s="157">
        <f>SUMIF(【記入例】補助対象経費内訳!$A$5:$A$98,【記入例】収支予算書!$C39,【記入例】補助対象経費内訳!$J$5:$J$98)</f>
        <v>12520335</v>
      </c>
      <c r="E39" s="482"/>
      <c r="F39" s="483"/>
      <c r="G39" s="483"/>
      <c r="H39" s="484"/>
    </row>
    <row r="40" spans="2:8" ht="18.75" customHeight="1">
      <c r="B40" s="505"/>
      <c r="C40" s="353" t="s">
        <v>100</v>
      </c>
      <c r="D40" s="158">
        <f>SUMIF(【記入例】補助対象経費内訳!$A$5:$A$98,【記入例】収支予算書!$C40,【記入例】補助対象経費内訳!$J$5:$J$98)</f>
        <v>440700</v>
      </c>
      <c r="E40" s="485"/>
      <c r="F40" s="486"/>
      <c r="G40" s="486"/>
      <c r="H40" s="487"/>
    </row>
    <row r="41" spans="2:8" ht="18.75" customHeight="1">
      <c r="B41" s="506"/>
      <c r="C41" s="354" t="s">
        <v>69</v>
      </c>
      <c r="D41" s="155">
        <f>SUBTOTAL(9,D33:D40)</f>
        <v>31617463</v>
      </c>
      <c r="E41" s="458"/>
      <c r="F41" s="459"/>
      <c r="G41" s="459"/>
      <c r="H41" s="460"/>
    </row>
    <row r="42" spans="2:8" ht="18.75" customHeight="1" thickBot="1">
      <c r="B42" s="491" t="s">
        <v>68</v>
      </c>
      <c r="C42" s="503"/>
      <c r="D42" s="161">
        <v>1545000</v>
      </c>
      <c r="E42" s="492"/>
      <c r="F42" s="493"/>
      <c r="G42" s="493"/>
      <c r="H42" s="494"/>
    </row>
    <row r="43" spans="2:8" ht="18.75" customHeight="1" thickTop="1">
      <c r="B43" s="495" t="s">
        <v>67</v>
      </c>
      <c r="C43" s="507"/>
      <c r="D43" s="162">
        <f>SUM(D41:D42)</f>
        <v>33162463</v>
      </c>
      <c r="E43" s="488"/>
      <c r="F43" s="489"/>
      <c r="G43" s="489"/>
      <c r="H43" s="490"/>
    </row>
    <row r="45" spans="2:8" ht="18.75" customHeight="1">
      <c r="B45" s="491" t="s">
        <v>66</v>
      </c>
      <c r="C45" s="469"/>
      <c r="D45" s="154">
        <f>D41</f>
        <v>31617463</v>
      </c>
      <c r="E45" s="145"/>
      <c r="F45" s="145"/>
      <c r="G45" s="145"/>
    </row>
    <row r="46" spans="2:8" ht="18.75" customHeight="1">
      <c r="B46" s="497"/>
      <c r="C46" s="342" t="s">
        <v>63</v>
      </c>
      <c r="D46" s="163">
        <f>D45-D47-D48</f>
        <v>31182943</v>
      </c>
      <c r="E46" s="145"/>
      <c r="F46" s="145"/>
      <c r="G46" s="145"/>
    </row>
    <row r="47" spans="2:8" ht="18.75" customHeight="1">
      <c r="B47" s="497"/>
      <c r="C47" s="343" t="s">
        <v>64</v>
      </c>
      <c r="D47" s="164">
        <f>SUMIF(【記入例】補助対象経費内訳!$L$5:$L$98,"○",【記入例】補助対象経費内訳!$J$5:$J$98)</f>
        <v>1500</v>
      </c>
      <c r="E47" s="145"/>
      <c r="F47" s="145"/>
      <c r="G47" s="145"/>
    </row>
    <row r="48" spans="2:8" ht="18.75" customHeight="1">
      <c r="B48" s="498"/>
      <c r="C48" s="344" t="s">
        <v>65</v>
      </c>
      <c r="D48" s="165">
        <f>SUMIF(【記入例】補助対象経費内訳!$K$5:$K$98,"○",【記入例】補助対象経費内訳!$J$5:$J$98)</f>
        <v>433020</v>
      </c>
      <c r="E48" s="145"/>
      <c r="F48" s="145"/>
      <c r="G48" s="145"/>
    </row>
    <row r="49" spans="2:7" ht="18.75" customHeight="1" thickBot="1">
      <c r="B49" s="499" t="s">
        <v>70</v>
      </c>
      <c r="C49" s="500"/>
      <c r="D49" s="166">
        <f>ROUNDDOWN(D46*(10/110),0)+ROUNDDOWN(D47*(8/108),0)</f>
        <v>2834924</v>
      </c>
      <c r="E49" s="145"/>
      <c r="F49" s="145"/>
      <c r="G49" s="145"/>
    </row>
    <row r="50" spans="2:7" ht="45" customHeight="1" thickBot="1">
      <c r="B50" s="501" t="s">
        <v>165</v>
      </c>
      <c r="C50" s="502"/>
      <c r="D50" s="167">
        <f>IF(C8="ア　課税事業者",D45-D49,D45)</f>
        <v>28782539</v>
      </c>
      <c r="E50" s="145"/>
      <c r="F50" s="145"/>
      <c r="G50" s="145"/>
    </row>
  </sheetData>
  <sheetProtection sheet="1" objects="1" scenarios="1"/>
  <mergeCells count="42">
    <mergeCell ref="B46:B48"/>
    <mergeCell ref="B49:C49"/>
    <mergeCell ref="B50:C50"/>
    <mergeCell ref="E37:H37"/>
    <mergeCell ref="E38:H38"/>
    <mergeCell ref="E39:H39"/>
    <mergeCell ref="E40:H40"/>
    <mergeCell ref="E41:H41"/>
    <mergeCell ref="B42:C42"/>
    <mergeCell ref="E42:H42"/>
    <mergeCell ref="B33:B41"/>
    <mergeCell ref="E33:H33"/>
    <mergeCell ref="E34:H34"/>
    <mergeCell ref="E35:H35"/>
    <mergeCell ref="E36:H36"/>
    <mergeCell ref="B43:C43"/>
    <mergeCell ref="E43:H43"/>
    <mergeCell ref="B45:C45"/>
    <mergeCell ref="B28:C28"/>
    <mergeCell ref="E28:H28"/>
    <mergeCell ref="B29:C29"/>
    <mergeCell ref="E29:H29"/>
    <mergeCell ref="E32:H32"/>
    <mergeCell ref="B23:B27"/>
    <mergeCell ref="E23:H23"/>
    <mergeCell ref="E24:H24"/>
    <mergeCell ref="E25:H25"/>
    <mergeCell ref="E26:H26"/>
    <mergeCell ref="E27:H27"/>
    <mergeCell ref="B22:C22"/>
    <mergeCell ref="E22:H22"/>
    <mergeCell ref="E2:H2"/>
    <mergeCell ref="E3:H3"/>
    <mergeCell ref="E4:H4"/>
    <mergeCell ref="C8:D8"/>
    <mergeCell ref="C13:D13"/>
    <mergeCell ref="B16:C16"/>
    <mergeCell ref="B17:C17"/>
    <mergeCell ref="B20:C20"/>
    <mergeCell ref="E20:H20"/>
    <mergeCell ref="B21:C21"/>
    <mergeCell ref="E21:H21"/>
  </mergeCells>
  <phoneticPr fontId="3"/>
  <conditionalFormatting sqref="C8">
    <cfRule type="cellIs" dxfId="2" priority="3" operator="equal">
      <formula>$O$2</formula>
    </cfRule>
  </conditionalFormatting>
  <conditionalFormatting sqref="F11:F14">
    <cfRule type="expression" dxfId="1" priority="2">
      <formula>F11="－"</formula>
    </cfRule>
  </conditionalFormatting>
  <conditionalFormatting sqref="H11:H13">
    <cfRule type="expression" dxfId="0" priority="1">
      <formula>H11="－"</formula>
    </cfRule>
  </conditionalFormatting>
  <dataValidations count="5">
    <dataValidation type="list" allowBlank="1" showInputMessage="1" showErrorMessage="1" sqref="F11:F14 H11:H13">
      <formula1>"○,－"</formula1>
    </dataValidation>
    <dataValidation type="list" allowBlank="1" showInputMessage="1" showErrorMessage="1" sqref="C8:D8">
      <formula1>$O$2:$O$6</formula1>
    </dataValidation>
    <dataValidation type="list" allowBlank="1" showInputMessage="1" showErrorMessage="1" sqref="E8:G8">
      <formula1>$O$2:$O$5</formula1>
    </dataValidation>
    <dataValidation type="whole" imeMode="off" allowBlank="1" showInputMessage="1" showErrorMessage="1" error="上限額の範囲内の額を記入してください。" sqref="D17 F17:G17">
      <formula1>0</formula1>
      <formula2>D16</formula2>
    </dataValidation>
    <dataValidation imeMode="off" allowBlank="1" sqref="D45:G50 D23:E29 D21:E21 D16:G16 D33:E43"/>
  </dataValidations>
  <pageMargins left="0.70866141732283472" right="0.70866141732283472" top="0.74803149606299213" bottom="0.74803149606299213" header="0.31496062992125984" footer="0.31496062992125984"/>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100"/>
  <sheetViews>
    <sheetView showGridLines="0" zoomScaleNormal="100" zoomScaleSheetLayoutView="100" workbookViewId="0"/>
  </sheetViews>
  <sheetFormatPr defaultRowHeight="13.5"/>
  <cols>
    <col min="1" max="1" width="15.125" style="187" customWidth="1"/>
    <col min="2" max="2" width="31.25" style="187" customWidth="1"/>
    <col min="3" max="3" width="6.25" style="200" customWidth="1"/>
    <col min="4" max="4" width="4.5" style="287" bestFit="1" customWidth="1"/>
    <col min="5" max="5" width="6.25" style="200" customWidth="1"/>
    <col min="6" max="6" width="4.5" style="287" bestFit="1" customWidth="1"/>
    <col min="7" max="7" width="6.25" style="200" customWidth="1"/>
    <col min="8" max="8" width="4.5" style="287" bestFit="1" customWidth="1"/>
    <col min="9" max="9" width="15.375" style="288" customWidth="1"/>
    <col min="10" max="10" width="15.375" style="200" customWidth="1"/>
    <col min="11" max="11" width="3.375" style="187" customWidth="1"/>
    <col min="12" max="13" width="9" style="187" customWidth="1"/>
    <col min="14" max="16384" width="9" style="187"/>
  </cols>
  <sheetData>
    <row r="1" spans="1:10" ht="18.75" customHeight="1">
      <c r="A1" s="195" t="s">
        <v>44</v>
      </c>
      <c r="G1" s="257" t="s">
        <v>58</v>
      </c>
      <c r="H1" s="508" t="str">
        <f>IF(【記入例】収支予算書!E2="","",【記入例】収支予算書!E2)</f>
        <v>○○○○○○プロジェクト</v>
      </c>
      <c r="I1" s="509"/>
      <c r="J1" s="510"/>
    </row>
    <row r="2" spans="1:10" ht="18.75" customHeight="1">
      <c r="A2" s="195"/>
      <c r="G2" s="257" t="s">
        <v>59</v>
      </c>
      <c r="H2" s="508" t="str">
        <f>IF(【記入例】収支予算書!E3="","",【記入例】収支予算書!E3)</f>
        <v>一般社団法人　△△△△△△△</v>
      </c>
      <c r="I2" s="509"/>
      <c r="J2" s="510"/>
    </row>
    <row r="3" spans="1:10" ht="18.75" customHeight="1" thickBot="1">
      <c r="A3" s="258" t="s">
        <v>62</v>
      </c>
    </row>
    <row r="4" spans="1:10" s="201" customFormat="1" ht="15" customHeight="1" thickBot="1">
      <c r="A4" s="220" t="s">
        <v>15</v>
      </c>
      <c r="B4" s="259" t="s">
        <v>53</v>
      </c>
      <c r="C4" s="260" t="s">
        <v>22</v>
      </c>
      <c r="D4" s="261" t="s">
        <v>47</v>
      </c>
      <c r="E4" s="260" t="s">
        <v>22</v>
      </c>
      <c r="F4" s="261" t="s">
        <v>47</v>
      </c>
      <c r="G4" s="260" t="s">
        <v>22</v>
      </c>
      <c r="H4" s="261" t="s">
        <v>47</v>
      </c>
      <c r="I4" s="289" t="s">
        <v>23</v>
      </c>
      <c r="J4" s="202" t="s">
        <v>24</v>
      </c>
    </row>
    <row r="5" spans="1:10" ht="18.75" customHeight="1" thickTop="1">
      <c r="A5" s="264" t="s">
        <v>71</v>
      </c>
      <c r="B5" s="265" t="s">
        <v>164</v>
      </c>
      <c r="C5" s="290">
        <v>1</v>
      </c>
      <c r="D5" s="291" t="s">
        <v>116</v>
      </c>
      <c r="E5" s="290"/>
      <c r="F5" s="291"/>
      <c r="G5" s="290"/>
      <c r="H5" s="291"/>
      <c r="I5" s="292">
        <v>500000</v>
      </c>
      <c r="J5" s="152">
        <f t="shared" ref="J5:J68" si="0">INT(PRODUCT(C5:I5))</f>
        <v>500000</v>
      </c>
    </row>
    <row r="6" spans="1:10" ht="18.75" customHeight="1">
      <c r="A6" s="271" t="s">
        <v>73</v>
      </c>
      <c r="B6" s="272" t="s">
        <v>113</v>
      </c>
      <c r="C6" s="293">
        <v>350</v>
      </c>
      <c r="D6" s="294" t="s">
        <v>115</v>
      </c>
      <c r="E6" s="293">
        <v>5</v>
      </c>
      <c r="F6" s="294" t="s">
        <v>119</v>
      </c>
      <c r="G6" s="293"/>
      <c r="H6" s="294"/>
      <c r="I6" s="295">
        <v>2500</v>
      </c>
      <c r="J6" s="153">
        <f t="shared" si="0"/>
        <v>4375000</v>
      </c>
    </row>
    <row r="7" spans="1:10" ht="18.75" customHeight="1">
      <c r="A7" s="271" t="s">
        <v>73</v>
      </c>
      <c r="B7" s="272" t="s">
        <v>114</v>
      </c>
      <c r="C7" s="293">
        <v>230</v>
      </c>
      <c r="D7" s="294" t="s">
        <v>118</v>
      </c>
      <c r="E7" s="293"/>
      <c r="F7" s="294"/>
      <c r="G7" s="293"/>
      <c r="H7" s="294"/>
      <c r="I7" s="295">
        <v>500</v>
      </c>
      <c r="J7" s="153">
        <f t="shared" si="0"/>
        <v>115000</v>
      </c>
    </row>
    <row r="8" spans="1:10" ht="18.75" customHeight="1">
      <c r="A8" s="296"/>
      <c r="B8" s="297"/>
      <c r="C8" s="298"/>
      <c r="D8" s="299"/>
      <c r="E8" s="298"/>
      <c r="F8" s="299"/>
      <c r="G8" s="298"/>
      <c r="H8" s="299"/>
      <c r="I8" s="300"/>
      <c r="J8" s="119">
        <f t="shared" si="0"/>
        <v>0</v>
      </c>
    </row>
    <row r="9" spans="1:10" ht="18.75" customHeight="1">
      <c r="A9" s="296"/>
      <c r="B9" s="297"/>
      <c r="C9" s="298"/>
      <c r="D9" s="299"/>
      <c r="E9" s="298"/>
      <c r="F9" s="299"/>
      <c r="G9" s="298"/>
      <c r="H9" s="299"/>
      <c r="I9" s="300"/>
      <c r="J9" s="119">
        <f t="shared" si="0"/>
        <v>0</v>
      </c>
    </row>
    <row r="10" spans="1:10" ht="18.75" customHeight="1">
      <c r="A10" s="296"/>
      <c r="B10" s="297"/>
      <c r="C10" s="298"/>
      <c r="D10" s="299"/>
      <c r="E10" s="298"/>
      <c r="F10" s="299"/>
      <c r="G10" s="298"/>
      <c r="H10" s="299"/>
      <c r="I10" s="300"/>
      <c r="J10" s="119">
        <f t="shared" si="0"/>
        <v>0</v>
      </c>
    </row>
    <row r="11" spans="1:10" ht="18.75" customHeight="1">
      <c r="A11" s="296"/>
      <c r="B11" s="297"/>
      <c r="C11" s="298"/>
      <c r="D11" s="299"/>
      <c r="E11" s="298"/>
      <c r="F11" s="299"/>
      <c r="G11" s="298"/>
      <c r="H11" s="299"/>
      <c r="I11" s="300"/>
      <c r="J11" s="119">
        <f t="shared" si="0"/>
        <v>0</v>
      </c>
    </row>
    <row r="12" spans="1:10" ht="18.75" customHeight="1">
      <c r="A12" s="296"/>
      <c r="B12" s="297"/>
      <c r="C12" s="298"/>
      <c r="D12" s="299"/>
      <c r="E12" s="298"/>
      <c r="F12" s="299"/>
      <c r="G12" s="298"/>
      <c r="H12" s="299"/>
      <c r="I12" s="300"/>
      <c r="J12" s="119">
        <f t="shared" si="0"/>
        <v>0</v>
      </c>
    </row>
    <row r="13" spans="1:10" ht="18.75" customHeight="1">
      <c r="A13" s="296"/>
      <c r="B13" s="297"/>
      <c r="C13" s="298"/>
      <c r="D13" s="299"/>
      <c r="E13" s="298"/>
      <c r="F13" s="299"/>
      <c r="G13" s="298"/>
      <c r="H13" s="299"/>
      <c r="I13" s="300"/>
      <c r="J13" s="119">
        <f t="shared" si="0"/>
        <v>0</v>
      </c>
    </row>
    <row r="14" spans="1:10" ht="18.75" customHeight="1">
      <c r="A14" s="296"/>
      <c r="B14" s="297"/>
      <c r="C14" s="298"/>
      <c r="D14" s="299"/>
      <c r="E14" s="298"/>
      <c r="F14" s="299"/>
      <c r="G14" s="298"/>
      <c r="H14" s="299"/>
      <c r="I14" s="300"/>
      <c r="J14" s="119">
        <f t="shared" si="0"/>
        <v>0</v>
      </c>
    </row>
    <row r="15" spans="1:10" ht="18.75" customHeight="1">
      <c r="A15" s="296"/>
      <c r="B15" s="297"/>
      <c r="C15" s="298"/>
      <c r="D15" s="299"/>
      <c r="E15" s="298"/>
      <c r="F15" s="299"/>
      <c r="G15" s="298"/>
      <c r="H15" s="299"/>
      <c r="I15" s="300"/>
      <c r="J15" s="119">
        <f t="shared" si="0"/>
        <v>0</v>
      </c>
    </row>
    <row r="16" spans="1:10" ht="18.75" customHeight="1">
      <c r="A16" s="296"/>
      <c r="B16" s="297"/>
      <c r="C16" s="298"/>
      <c r="D16" s="299"/>
      <c r="E16" s="298"/>
      <c r="F16" s="299"/>
      <c r="G16" s="298"/>
      <c r="H16" s="299"/>
      <c r="I16" s="300"/>
      <c r="J16" s="119">
        <f t="shared" si="0"/>
        <v>0</v>
      </c>
    </row>
    <row r="17" spans="1:10" ht="18.75" customHeight="1">
      <c r="A17" s="296"/>
      <c r="B17" s="297"/>
      <c r="C17" s="298"/>
      <c r="D17" s="299"/>
      <c r="E17" s="298"/>
      <c r="F17" s="299"/>
      <c r="G17" s="298"/>
      <c r="H17" s="299"/>
      <c r="I17" s="300"/>
      <c r="J17" s="119">
        <f t="shared" si="0"/>
        <v>0</v>
      </c>
    </row>
    <row r="18" spans="1:10" ht="18.75" customHeight="1">
      <c r="A18" s="296"/>
      <c r="B18" s="297"/>
      <c r="C18" s="298"/>
      <c r="D18" s="299"/>
      <c r="E18" s="298"/>
      <c r="F18" s="299"/>
      <c r="G18" s="298"/>
      <c r="H18" s="299"/>
      <c r="I18" s="300"/>
      <c r="J18" s="119">
        <f t="shared" si="0"/>
        <v>0</v>
      </c>
    </row>
    <row r="19" spans="1:10" ht="18.75" customHeight="1">
      <c r="A19" s="296"/>
      <c r="B19" s="297"/>
      <c r="C19" s="298"/>
      <c r="D19" s="299"/>
      <c r="E19" s="298"/>
      <c r="F19" s="299"/>
      <c r="G19" s="298"/>
      <c r="H19" s="299"/>
      <c r="I19" s="300"/>
      <c r="J19" s="119">
        <f t="shared" si="0"/>
        <v>0</v>
      </c>
    </row>
    <row r="20" spans="1:10" ht="18.75" customHeight="1">
      <c r="A20" s="296"/>
      <c r="B20" s="297"/>
      <c r="C20" s="298"/>
      <c r="D20" s="299"/>
      <c r="E20" s="298"/>
      <c r="F20" s="299"/>
      <c r="G20" s="298"/>
      <c r="H20" s="299"/>
      <c r="I20" s="300"/>
      <c r="J20" s="119">
        <f t="shared" si="0"/>
        <v>0</v>
      </c>
    </row>
    <row r="21" spans="1:10" ht="18.75" customHeight="1">
      <c r="A21" s="296"/>
      <c r="B21" s="297"/>
      <c r="C21" s="298"/>
      <c r="D21" s="299"/>
      <c r="E21" s="298"/>
      <c r="F21" s="299"/>
      <c r="G21" s="298"/>
      <c r="H21" s="299"/>
      <c r="I21" s="300"/>
      <c r="J21" s="119">
        <f t="shared" si="0"/>
        <v>0</v>
      </c>
    </row>
    <row r="22" spans="1:10" ht="18.75" customHeight="1">
      <c r="A22" s="296"/>
      <c r="B22" s="297"/>
      <c r="C22" s="298"/>
      <c r="D22" s="299"/>
      <c r="E22" s="298"/>
      <c r="F22" s="299"/>
      <c r="G22" s="298"/>
      <c r="H22" s="299"/>
      <c r="I22" s="300"/>
      <c r="J22" s="119">
        <f t="shared" si="0"/>
        <v>0</v>
      </c>
    </row>
    <row r="23" spans="1:10" ht="18.75" customHeight="1">
      <c r="A23" s="296"/>
      <c r="B23" s="297"/>
      <c r="C23" s="298"/>
      <c r="D23" s="299"/>
      <c r="E23" s="298"/>
      <c r="F23" s="299"/>
      <c r="G23" s="298"/>
      <c r="H23" s="299"/>
      <c r="I23" s="300"/>
      <c r="J23" s="119">
        <f t="shared" si="0"/>
        <v>0</v>
      </c>
    </row>
    <row r="24" spans="1:10" ht="18.75" customHeight="1">
      <c r="A24" s="296"/>
      <c r="B24" s="297"/>
      <c r="C24" s="298"/>
      <c r="D24" s="299"/>
      <c r="E24" s="298"/>
      <c r="F24" s="299"/>
      <c r="G24" s="298"/>
      <c r="H24" s="299"/>
      <c r="I24" s="300"/>
      <c r="J24" s="119">
        <f t="shared" si="0"/>
        <v>0</v>
      </c>
    </row>
    <row r="25" spans="1:10" ht="18.75" customHeight="1">
      <c r="A25" s="296"/>
      <c r="B25" s="297"/>
      <c r="C25" s="298"/>
      <c r="D25" s="299"/>
      <c r="E25" s="298"/>
      <c r="F25" s="299"/>
      <c r="G25" s="298"/>
      <c r="H25" s="299"/>
      <c r="I25" s="300"/>
      <c r="J25" s="119">
        <f t="shared" si="0"/>
        <v>0</v>
      </c>
    </row>
    <row r="26" spans="1:10" ht="18.75" customHeight="1">
      <c r="A26" s="296"/>
      <c r="B26" s="297"/>
      <c r="C26" s="298"/>
      <c r="D26" s="299"/>
      <c r="E26" s="298"/>
      <c r="F26" s="299"/>
      <c r="G26" s="298"/>
      <c r="H26" s="299"/>
      <c r="I26" s="300"/>
      <c r="J26" s="119">
        <f t="shared" si="0"/>
        <v>0</v>
      </c>
    </row>
    <row r="27" spans="1:10" ht="18.75" hidden="1" customHeight="1">
      <c r="A27" s="296"/>
      <c r="B27" s="297"/>
      <c r="C27" s="298"/>
      <c r="D27" s="299"/>
      <c r="E27" s="298"/>
      <c r="F27" s="299"/>
      <c r="G27" s="298"/>
      <c r="H27" s="299"/>
      <c r="I27" s="300"/>
      <c r="J27" s="119">
        <f t="shared" si="0"/>
        <v>0</v>
      </c>
    </row>
    <row r="28" spans="1:10" ht="18.75" hidden="1" customHeight="1">
      <c r="A28" s="296"/>
      <c r="B28" s="297"/>
      <c r="C28" s="298"/>
      <c r="D28" s="299"/>
      <c r="E28" s="298"/>
      <c r="F28" s="299"/>
      <c r="G28" s="298"/>
      <c r="H28" s="299"/>
      <c r="I28" s="300"/>
      <c r="J28" s="119">
        <f t="shared" si="0"/>
        <v>0</v>
      </c>
    </row>
    <row r="29" spans="1:10" ht="18.75" hidden="1" customHeight="1">
      <c r="A29" s="296"/>
      <c r="B29" s="297"/>
      <c r="C29" s="298"/>
      <c r="D29" s="299"/>
      <c r="E29" s="298"/>
      <c r="F29" s="299"/>
      <c r="G29" s="298"/>
      <c r="H29" s="299"/>
      <c r="I29" s="300"/>
      <c r="J29" s="119">
        <f t="shared" si="0"/>
        <v>0</v>
      </c>
    </row>
    <row r="30" spans="1:10" ht="18.75" hidden="1" customHeight="1">
      <c r="A30" s="296"/>
      <c r="B30" s="297"/>
      <c r="C30" s="298"/>
      <c r="D30" s="299"/>
      <c r="E30" s="298"/>
      <c r="F30" s="299"/>
      <c r="G30" s="298"/>
      <c r="H30" s="299"/>
      <c r="I30" s="300"/>
      <c r="J30" s="119">
        <f t="shared" si="0"/>
        <v>0</v>
      </c>
    </row>
    <row r="31" spans="1:10" ht="18.75" hidden="1" customHeight="1">
      <c r="A31" s="296"/>
      <c r="B31" s="297"/>
      <c r="C31" s="298"/>
      <c r="D31" s="299"/>
      <c r="E31" s="298"/>
      <c r="F31" s="299"/>
      <c r="G31" s="298"/>
      <c r="H31" s="299"/>
      <c r="I31" s="300"/>
      <c r="J31" s="119">
        <f t="shared" si="0"/>
        <v>0</v>
      </c>
    </row>
    <row r="32" spans="1:10" ht="18.75" hidden="1" customHeight="1">
      <c r="A32" s="296"/>
      <c r="B32" s="297"/>
      <c r="C32" s="298"/>
      <c r="D32" s="299"/>
      <c r="E32" s="298"/>
      <c r="F32" s="299"/>
      <c r="G32" s="298"/>
      <c r="H32" s="299"/>
      <c r="I32" s="300"/>
      <c r="J32" s="119">
        <f t="shared" si="0"/>
        <v>0</v>
      </c>
    </row>
    <row r="33" spans="1:10" ht="18.75" hidden="1" customHeight="1">
      <c r="A33" s="296"/>
      <c r="B33" s="297"/>
      <c r="C33" s="298"/>
      <c r="D33" s="299"/>
      <c r="E33" s="298"/>
      <c r="F33" s="299"/>
      <c r="G33" s="298"/>
      <c r="H33" s="299"/>
      <c r="I33" s="300"/>
      <c r="J33" s="119">
        <f t="shared" si="0"/>
        <v>0</v>
      </c>
    </row>
    <row r="34" spans="1:10" ht="18.75" hidden="1" customHeight="1">
      <c r="A34" s="296"/>
      <c r="B34" s="297"/>
      <c r="C34" s="298"/>
      <c r="D34" s="299"/>
      <c r="E34" s="298"/>
      <c r="F34" s="299"/>
      <c r="G34" s="298"/>
      <c r="H34" s="299"/>
      <c r="I34" s="300"/>
      <c r="J34" s="119">
        <f t="shared" si="0"/>
        <v>0</v>
      </c>
    </row>
    <row r="35" spans="1:10" ht="18.75" hidden="1" customHeight="1">
      <c r="A35" s="296"/>
      <c r="B35" s="297"/>
      <c r="C35" s="298"/>
      <c r="D35" s="299"/>
      <c r="E35" s="298"/>
      <c r="F35" s="299"/>
      <c r="G35" s="298"/>
      <c r="H35" s="299"/>
      <c r="I35" s="300"/>
      <c r="J35" s="119">
        <f t="shared" si="0"/>
        <v>0</v>
      </c>
    </row>
    <row r="36" spans="1:10" ht="18.75" hidden="1" customHeight="1">
      <c r="A36" s="296"/>
      <c r="B36" s="297"/>
      <c r="C36" s="298"/>
      <c r="D36" s="299"/>
      <c r="E36" s="298"/>
      <c r="F36" s="299"/>
      <c r="G36" s="298"/>
      <c r="H36" s="299"/>
      <c r="I36" s="300"/>
      <c r="J36" s="119">
        <f t="shared" si="0"/>
        <v>0</v>
      </c>
    </row>
    <row r="37" spans="1:10" ht="18.75" hidden="1" customHeight="1">
      <c r="A37" s="296"/>
      <c r="B37" s="297"/>
      <c r="C37" s="298"/>
      <c r="D37" s="299"/>
      <c r="E37" s="298"/>
      <c r="F37" s="299"/>
      <c r="G37" s="298"/>
      <c r="H37" s="299"/>
      <c r="I37" s="300"/>
      <c r="J37" s="119">
        <f t="shared" si="0"/>
        <v>0</v>
      </c>
    </row>
    <row r="38" spans="1:10" ht="18.75" hidden="1" customHeight="1">
      <c r="A38" s="296"/>
      <c r="B38" s="297"/>
      <c r="C38" s="298"/>
      <c r="D38" s="299"/>
      <c r="E38" s="298"/>
      <c r="F38" s="299"/>
      <c r="G38" s="298"/>
      <c r="H38" s="299"/>
      <c r="I38" s="300"/>
      <c r="J38" s="119">
        <f t="shared" si="0"/>
        <v>0</v>
      </c>
    </row>
    <row r="39" spans="1:10" ht="18.75" hidden="1" customHeight="1">
      <c r="A39" s="296"/>
      <c r="B39" s="297"/>
      <c r="C39" s="298"/>
      <c r="D39" s="299"/>
      <c r="E39" s="298"/>
      <c r="F39" s="299"/>
      <c r="G39" s="298"/>
      <c r="H39" s="299"/>
      <c r="I39" s="300"/>
      <c r="J39" s="119">
        <f t="shared" si="0"/>
        <v>0</v>
      </c>
    </row>
    <row r="40" spans="1:10" ht="18.75" hidden="1" customHeight="1">
      <c r="A40" s="296"/>
      <c r="B40" s="297"/>
      <c r="C40" s="298"/>
      <c r="D40" s="299"/>
      <c r="E40" s="298"/>
      <c r="F40" s="299"/>
      <c r="G40" s="298"/>
      <c r="H40" s="299"/>
      <c r="I40" s="300"/>
      <c r="J40" s="119">
        <f t="shared" si="0"/>
        <v>0</v>
      </c>
    </row>
    <row r="41" spans="1:10" ht="18.75" hidden="1" customHeight="1">
      <c r="A41" s="296"/>
      <c r="B41" s="297"/>
      <c r="C41" s="298"/>
      <c r="D41" s="299"/>
      <c r="E41" s="298"/>
      <c r="F41" s="299"/>
      <c r="G41" s="298"/>
      <c r="H41" s="299"/>
      <c r="I41" s="300"/>
      <c r="J41" s="119">
        <f t="shared" si="0"/>
        <v>0</v>
      </c>
    </row>
    <row r="42" spans="1:10" ht="18.75" hidden="1" customHeight="1">
      <c r="A42" s="296"/>
      <c r="B42" s="297"/>
      <c r="C42" s="298"/>
      <c r="D42" s="299"/>
      <c r="E42" s="298"/>
      <c r="F42" s="299"/>
      <c r="G42" s="298"/>
      <c r="H42" s="299"/>
      <c r="I42" s="300"/>
      <c r="J42" s="119">
        <f t="shared" si="0"/>
        <v>0</v>
      </c>
    </row>
    <row r="43" spans="1:10" ht="18.75" hidden="1" customHeight="1">
      <c r="A43" s="296"/>
      <c r="B43" s="297"/>
      <c r="C43" s="298"/>
      <c r="D43" s="299"/>
      <c r="E43" s="298"/>
      <c r="F43" s="299"/>
      <c r="G43" s="298"/>
      <c r="H43" s="299"/>
      <c r="I43" s="300"/>
      <c r="J43" s="119">
        <f t="shared" si="0"/>
        <v>0</v>
      </c>
    </row>
    <row r="44" spans="1:10" ht="18.75" hidden="1" customHeight="1">
      <c r="A44" s="296"/>
      <c r="B44" s="297"/>
      <c r="C44" s="298"/>
      <c r="D44" s="299"/>
      <c r="E44" s="298"/>
      <c r="F44" s="299"/>
      <c r="G44" s="298"/>
      <c r="H44" s="299"/>
      <c r="I44" s="300"/>
      <c r="J44" s="119">
        <f t="shared" si="0"/>
        <v>0</v>
      </c>
    </row>
    <row r="45" spans="1:10" ht="18.75" hidden="1" customHeight="1">
      <c r="A45" s="296"/>
      <c r="B45" s="297"/>
      <c r="C45" s="298"/>
      <c r="D45" s="299"/>
      <c r="E45" s="298"/>
      <c r="F45" s="299"/>
      <c r="G45" s="298"/>
      <c r="H45" s="299"/>
      <c r="I45" s="300"/>
      <c r="J45" s="119">
        <f t="shared" si="0"/>
        <v>0</v>
      </c>
    </row>
    <row r="46" spans="1:10" ht="18.75" hidden="1" customHeight="1">
      <c r="A46" s="296"/>
      <c r="B46" s="297"/>
      <c r="C46" s="298"/>
      <c r="D46" s="299"/>
      <c r="E46" s="298"/>
      <c r="F46" s="299"/>
      <c r="G46" s="298"/>
      <c r="H46" s="299"/>
      <c r="I46" s="300"/>
      <c r="J46" s="119">
        <f t="shared" si="0"/>
        <v>0</v>
      </c>
    </row>
    <row r="47" spans="1:10" ht="18.75" hidden="1" customHeight="1">
      <c r="A47" s="296"/>
      <c r="B47" s="297"/>
      <c r="C47" s="298"/>
      <c r="D47" s="299"/>
      <c r="E47" s="298"/>
      <c r="F47" s="299"/>
      <c r="G47" s="298"/>
      <c r="H47" s="299"/>
      <c r="I47" s="300"/>
      <c r="J47" s="119">
        <f t="shared" si="0"/>
        <v>0</v>
      </c>
    </row>
    <row r="48" spans="1:10" ht="18.75" hidden="1" customHeight="1">
      <c r="A48" s="296"/>
      <c r="B48" s="297"/>
      <c r="C48" s="298"/>
      <c r="D48" s="299"/>
      <c r="E48" s="298"/>
      <c r="F48" s="299"/>
      <c r="G48" s="298"/>
      <c r="H48" s="299"/>
      <c r="I48" s="300"/>
      <c r="J48" s="119">
        <f t="shared" si="0"/>
        <v>0</v>
      </c>
    </row>
    <row r="49" spans="1:10" ht="18.75" hidden="1" customHeight="1">
      <c r="A49" s="296"/>
      <c r="B49" s="297"/>
      <c r="C49" s="298"/>
      <c r="D49" s="299"/>
      <c r="E49" s="298"/>
      <c r="F49" s="299"/>
      <c r="G49" s="298"/>
      <c r="H49" s="299"/>
      <c r="I49" s="300"/>
      <c r="J49" s="119">
        <f t="shared" si="0"/>
        <v>0</v>
      </c>
    </row>
    <row r="50" spans="1:10" ht="18.75" hidden="1" customHeight="1">
      <c r="A50" s="296"/>
      <c r="B50" s="297"/>
      <c r="C50" s="298"/>
      <c r="D50" s="299"/>
      <c r="E50" s="298"/>
      <c r="F50" s="299"/>
      <c r="G50" s="298"/>
      <c r="H50" s="299"/>
      <c r="I50" s="300"/>
      <c r="J50" s="119">
        <f t="shared" si="0"/>
        <v>0</v>
      </c>
    </row>
    <row r="51" spans="1:10" ht="18.75" hidden="1" customHeight="1">
      <c r="A51" s="296"/>
      <c r="B51" s="297"/>
      <c r="C51" s="298"/>
      <c r="D51" s="299"/>
      <c r="E51" s="298"/>
      <c r="F51" s="299"/>
      <c r="G51" s="298"/>
      <c r="H51" s="299"/>
      <c r="I51" s="300"/>
      <c r="J51" s="119">
        <f t="shared" si="0"/>
        <v>0</v>
      </c>
    </row>
    <row r="52" spans="1:10" ht="18.75" hidden="1" customHeight="1">
      <c r="A52" s="296"/>
      <c r="B52" s="297"/>
      <c r="C52" s="298"/>
      <c r="D52" s="299"/>
      <c r="E52" s="298"/>
      <c r="F52" s="299"/>
      <c r="G52" s="298"/>
      <c r="H52" s="299"/>
      <c r="I52" s="300"/>
      <c r="J52" s="119">
        <f t="shared" si="0"/>
        <v>0</v>
      </c>
    </row>
    <row r="53" spans="1:10" ht="18.75" hidden="1" customHeight="1">
      <c r="A53" s="296"/>
      <c r="B53" s="297"/>
      <c r="C53" s="298"/>
      <c r="D53" s="299"/>
      <c r="E53" s="298"/>
      <c r="F53" s="299"/>
      <c r="G53" s="298"/>
      <c r="H53" s="299"/>
      <c r="I53" s="300"/>
      <c r="J53" s="119">
        <f t="shared" si="0"/>
        <v>0</v>
      </c>
    </row>
    <row r="54" spans="1:10" ht="18.75" hidden="1" customHeight="1">
      <c r="A54" s="296"/>
      <c r="B54" s="297"/>
      <c r="C54" s="298"/>
      <c r="D54" s="299"/>
      <c r="E54" s="298"/>
      <c r="F54" s="299"/>
      <c r="G54" s="298"/>
      <c r="H54" s="299"/>
      <c r="I54" s="300"/>
      <c r="J54" s="119">
        <f t="shared" si="0"/>
        <v>0</v>
      </c>
    </row>
    <row r="55" spans="1:10" ht="18.75" hidden="1" customHeight="1">
      <c r="A55" s="296"/>
      <c r="B55" s="297"/>
      <c r="C55" s="298"/>
      <c r="D55" s="299"/>
      <c r="E55" s="298"/>
      <c r="F55" s="299"/>
      <c r="G55" s="298"/>
      <c r="H55" s="299"/>
      <c r="I55" s="300"/>
      <c r="J55" s="119">
        <f t="shared" si="0"/>
        <v>0</v>
      </c>
    </row>
    <row r="56" spans="1:10" ht="18.75" hidden="1" customHeight="1">
      <c r="A56" s="296"/>
      <c r="B56" s="297"/>
      <c r="C56" s="298"/>
      <c r="D56" s="299"/>
      <c r="E56" s="298"/>
      <c r="F56" s="299"/>
      <c r="G56" s="298"/>
      <c r="H56" s="299"/>
      <c r="I56" s="300"/>
      <c r="J56" s="119">
        <f t="shared" si="0"/>
        <v>0</v>
      </c>
    </row>
    <row r="57" spans="1:10" ht="18.75" hidden="1" customHeight="1">
      <c r="A57" s="296"/>
      <c r="B57" s="297"/>
      <c r="C57" s="298"/>
      <c r="D57" s="299"/>
      <c r="E57" s="298"/>
      <c r="F57" s="299"/>
      <c r="G57" s="298"/>
      <c r="H57" s="299"/>
      <c r="I57" s="300"/>
      <c r="J57" s="119">
        <f t="shared" si="0"/>
        <v>0</v>
      </c>
    </row>
    <row r="58" spans="1:10" ht="18.75" hidden="1" customHeight="1">
      <c r="A58" s="296"/>
      <c r="B58" s="297"/>
      <c r="C58" s="298"/>
      <c r="D58" s="299"/>
      <c r="E58" s="298"/>
      <c r="F58" s="299"/>
      <c r="G58" s="298"/>
      <c r="H58" s="299"/>
      <c r="I58" s="300"/>
      <c r="J58" s="119">
        <f t="shared" si="0"/>
        <v>0</v>
      </c>
    </row>
    <row r="59" spans="1:10" ht="18.75" hidden="1" customHeight="1">
      <c r="A59" s="296"/>
      <c r="B59" s="297"/>
      <c r="C59" s="298"/>
      <c r="D59" s="299"/>
      <c r="E59" s="298"/>
      <c r="F59" s="299"/>
      <c r="G59" s="298"/>
      <c r="H59" s="299"/>
      <c r="I59" s="300"/>
      <c r="J59" s="119">
        <f t="shared" si="0"/>
        <v>0</v>
      </c>
    </row>
    <row r="60" spans="1:10" ht="18.75" hidden="1" customHeight="1">
      <c r="A60" s="296"/>
      <c r="B60" s="297"/>
      <c r="C60" s="298"/>
      <c r="D60" s="299"/>
      <c r="E60" s="298"/>
      <c r="F60" s="299"/>
      <c r="G60" s="298"/>
      <c r="H60" s="299"/>
      <c r="I60" s="300"/>
      <c r="J60" s="119">
        <f t="shared" si="0"/>
        <v>0</v>
      </c>
    </row>
    <row r="61" spans="1:10" ht="18.75" hidden="1" customHeight="1">
      <c r="A61" s="296"/>
      <c r="B61" s="297"/>
      <c r="C61" s="298"/>
      <c r="D61" s="299"/>
      <c r="E61" s="298"/>
      <c r="F61" s="299"/>
      <c r="G61" s="298"/>
      <c r="H61" s="299"/>
      <c r="I61" s="300"/>
      <c r="J61" s="119">
        <f t="shared" si="0"/>
        <v>0</v>
      </c>
    </row>
    <row r="62" spans="1:10" ht="18.75" hidden="1" customHeight="1">
      <c r="A62" s="296"/>
      <c r="B62" s="297"/>
      <c r="C62" s="298"/>
      <c r="D62" s="299"/>
      <c r="E62" s="298"/>
      <c r="F62" s="299"/>
      <c r="G62" s="298"/>
      <c r="H62" s="299"/>
      <c r="I62" s="300"/>
      <c r="J62" s="119">
        <f t="shared" si="0"/>
        <v>0</v>
      </c>
    </row>
    <row r="63" spans="1:10" ht="18.75" hidden="1" customHeight="1">
      <c r="A63" s="296"/>
      <c r="B63" s="297"/>
      <c r="C63" s="298"/>
      <c r="D63" s="299"/>
      <c r="E63" s="298"/>
      <c r="F63" s="299"/>
      <c r="G63" s="298"/>
      <c r="H63" s="299"/>
      <c r="I63" s="300"/>
      <c r="J63" s="119">
        <f t="shared" si="0"/>
        <v>0</v>
      </c>
    </row>
    <row r="64" spans="1:10" ht="18.75" hidden="1" customHeight="1">
      <c r="A64" s="296"/>
      <c r="B64" s="297"/>
      <c r="C64" s="298"/>
      <c r="D64" s="299"/>
      <c r="E64" s="298"/>
      <c r="F64" s="299"/>
      <c r="G64" s="298"/>
      <c r="H64" s="299"/>
      <c r="I64" s="300"/>
      <c r="J64" s="119">
        <f t="shared" si="0"/>
        <v>0</v>
      </c>
    </row>
    <row r="65" spans="1:10" ht="18.75" hidden="1" customHeight="1">
      <c r="A65" s="296"/>
      <c r="B65" s="297"/>
      <c r="C65" s="298"/>
      <c r="D65" s="299"/>
      <c r="E65" s="298"/>
      <c r="F65" s="299"/>
      <c r="G65" s="298"/>
      <c r="H65" s="299"/>
      <c r="I65" s="300"/>
      <c r="J65" s="119">
        <f t="shared" si="0"/>
        <v>0</v>
      </c>
    </row>
    <row r="66" spans="1:10" ht="18.75" hidden="1" customHeight="1">
      <c r="A66" s="296"/>
      <c r="B66" s="297"/>
      <c r="C66" s="298"/>
      <c r="D66" s="299"/>
      <c r="E66" s="298"/>
      <c r="F66" s="299"/>
      <c r="G66" s="298"/>
      <c r="H66" s="299"/>
      <c r="I66" s="300"/>
      <c r="J66" s="119">
        <f t="shared" si="0"/>
        <v>0</v>
      </c>
    </row>
    <row r="67" spans="1:10" ht="18.75" hidden="1" customHeight="1">
      <c r="A67" s="296"/>
      <c r="B67" s="297"/>
      <c r="C67" s="298"/>
      <c r="D67" s="299"/>
      <c r="E67" s="298"/>
      <c r="F67" s="299"/>
      <c r="G67" s="298"/>
      <c r="H67" s="299"/>
      <c r="I67" s="300"/>
      <c r="J67" s="119">
        <f t="shared" si="0"/>
        <v>0</v>
      </c>
    </row>
    <row r="68" spans="1:10" ht="18.75" hidden="1" customHeight="1">
      <c r="A68" s="296"/>
      <c r="B68" s="297"/>
      <c r="C68" s="298"/>
      <c r="D68" s="299"/>
      <c r="E68" s="298"/>
      <c r="F68" s="299"/>
      <c r="G68" s="298"/>
      <c r="H68" s="299"/>
      <c r="I68" s="300"/>
      <c r="J68" s="119">
        <f t="shared" si="0"/>
        <v>0</v>
      </c>
    </row>
    <row r="69" spans="1:10" ht="18.75" hidden="1" customHeight="1">
      <c r="A69" s="296"/>
      <c r="B69" s="297"/>
      <c r="C69" s="298"/>
      <c r="D69" s="299"/>
      <c r="E69" s="298"/>
      <c r="F69" s="299"/>
      <c r="G69" s="298"/>
      <c r="H69" s="299"/>
      <c r="I69" s="300"/>
      <c r="J69" s="119">
        <f t="shared" ref="J69:J98" si="1">INT(PRODUCT(C69:I69))</f>
        <v>0</v>
      </c>
    </row>
    <row r="70" spans="1:10" ht="18.75" hidden="1" customHeight="1">
      <c r="A70" s="296"/>
      <c r="B70" s="297"/>
      <c r="C70" s="298"/>
      <c r="D70" s="299"/>
      <c r="E70" s="298"/>
      <c r="F70" s="299"/>
      <c r="G70" s="298"/>
      <c r="H70" s="299"/>
      <c r="I70" s="300"/>
      <c r="J70" s="119">
        <f t="shared" si="1"/>
        <v>0</v>
      </c>
    </row>
    <row r="71" spans="1:10" ht="18.75" hidden="1" customHeight="1">
      <c r="A71" s="296"/>
      <c r="B71" s="297"/>
      <c r="C71" s="298"/>
      <c r="D71" s="299"/>
      <c r="E71" s="298"/>
      <c r="F71" s="299"/>
      <c r="G71" s="298"/>
      <c r="H71" s="299"/>
      <c r="I71" s="300"/>
      <c r="J71" s="119">
        <f t="shared" si="1"/>
        <v>0</v>
      </c>
    </row>
    <row r="72" spans="1:10" ht="18.75" hidden="1" customHeight="1">
      <c r="A72" s="296"/>
      <c r="B72" s="297"/>
      <c r="C72" s="298"/>
      <c r="D72" s="299"/>
      <c r="E72" s="298"/>
      <c r="F72" s="299"/>
      <c r="G72" s="298"/>
      <c r="H72" s="299"/>
      <c r="I72" s="300"/>
      <c r="J72" s="119">
        <f t="shared" si="1"/>
        <v>0</v>
      </c>
    </row>
    <row r="73" spans="1:10" ht="18.75" hidden="1" customHeight="1">
      <c r="A73" s="296"/>
      <c r="B73" s="297"/>
      <c r="C73" s="298"/>
      <c r="D73" s="299"/>
      <c r="E73" s="298"/>
      <c r="F73" s="299"/>
      <c r="G73" s="298"/>
      <c r="H73" s="299"/>
      <c r="I73" s="300"/>
      <c r="J73" s="119">
        <f t="shared" si="1"/>
        <v>0</v>
      </c>
    </row>
    <row r="74" spans="1:10" ht="18.75" hidden="1" customHeight="1">
      <c r="A74" s="296"/>
      <c r="B74" s="297"/>
      <c r="C74" s="298"/>
      <c r="D74" s="299"/>
      <c r="E74" s="298"/>
      <c r="F74" s="299"/>
      <c r="G74" s="298"/>
      <c r="H74" s="299"/>
      <c r="I74" s="300"/>
      <c r="J74" s="119">
        <f t="shared" si="1"/>
        <v>0</v>
      </c>
    </row>
    <row r="75" spans="1:10" ht="18.75" hidden="1" customHeight="1">
      <c r="A75" s="296"/>
      <c r="B75" s="297"/>
      <c r="C75" s="298"/>
      <c r="D75" s="299"/>
      <c r="E75" s="298"/>
      <c r="F75" s="299"/>
      <c r="G75" s="298"/>
      <c r="H75" s="299"/>
      <c r="I75" s="300"/>
      <c r="J75" s="119">
        <f t="shared" si="1"/>
        <v>0</v>
      </c>
    </row>
    <row r="76" spans="1:10" ht="18.75" hidden="1" customHeight="1">
      <c r="A76" s="296"/>
      <c r="B76" s="297"/>
      <c r="C76" s="298"/>
      <c r="D76" s="299"/>
      <c r="E76" s="298"/>
      <c r="F76" s="299"/>
      <c r="G76" s="298"/>
      <c r="H76" s="299"/>
      <c r="I76" s="300"/>
      <c r="J76" s="119">
        <f t="shared" si="1"/>
        <v>0</v>
      </c>
    </row>
    <row r="77" spans="1:10" ht="18.75" hidden="1" customHeight="1">
      <c r="A77" s="296"/>
      <c r="B77" s="297"/>
      <c r="C77" s="298"/>
      <c r="D77" s="299"/>
      <c r="E77" s="298"/>
      <c r="F77" s="299"/>
      <c r="G77" s="298"/>
      <c r="H77" s="299"/>
      <c r="I77" s="300"/>
      <c r="J77" s="119">
        <f t="shared" si="1"/>
        <v>0</v>
      </c>
    </row>
    <row r="78" spans="1:10" ht="18.75" hidden="1" customHeight="1">
      <c r="A78" s="296"/>
      <c r="B78" s="297"/>
      <c r="C78" s="298"/>
      <c r="D78" s="299"/>
      <c r="E78" s="298"/>
      <c r="F78" s="299"/>
      <c r="G78" s="298"/>
      <c r="H78" s="299"/>
      <c r="I78" s="300"/>
      <c r="J78" s="119">
        <f t="shared" si="1"/>
        <v>0</v>
      </c>
    </row>
    <row r="79" spans="1:10" ht="18.75" hidden="1" customHeight="1">
      <c r="A79" s="296"/>
      <c r="B79" s="297"/>
      <c r="C79" s="298"/>
      <c r="D79" s="299"/>
      <c r="E79" s="298"/>
      <c r="F79" s="299"/>
      <c r="G79" s="298"/>
      <c r="H79" s="299"/>
      <c r="I79" s="300"/>
      <c r="J79" s="119">
        <f t="shared" si="1"/>
        <v>0</v>
      </c>
    </row>
    <row r="80" spans="1:10" ht="18.75" hidden="1" customHeight="1">
      <c r="A80" s="296"/>
      <c r="B80" s="297"/>
      <c r="C80" s="298"/>
      <c r="D80" s="299"/>
      <c r="E80" s="298"/>
      <c r="F80" s="299"/>
      <c r="G80" s="298"/>
      <c r="H80" s="299"/>
      <c r="I80" s="300"/>
      <c r="J80" s="119">
        <f t="shared" si="1"/>
        <v>0</v>
      </c>
    </row>
    <row r="81" spans="1:10" ht="18.75" hidden="1" customHeight="1">
      <c r="A81" s="296"/>
      <c r="B81" s="297"/>
      <c r="C81" s="298"/>
      <c r="D81" s="299"/>
      <c r="E81" s="298"/>
      <c r="F81" s="299"/>
      <c r="G81" s="298"/>
      <c r="H81" s="299"/>
      <c r="I81" s="300"/>
      <c r="J81" s="119">
        <f t="shared" si="1"/>
        <v>0</v>
      </c>
    </row>
    <row r="82" spans="1:10" ht="18.75" hidden="1" customHeight="1">
      <c r="A82" s="296"/>
      <c r="B82" s="297"/>
      <c r="C82" s="298"/>
      <c r="D82" s="299"/>
      <c r="E82" s="298"/>
      <c r="F82" s="299"/>
      <c r="G82" s="298"/>
      <c r="H82" s="299"/>
      <c r="I82" s="300"/>
      <c r="J82" s="119">
        <f t="shared" si="1"/>
        <v>0</v>
      </c>
    </row>
    <row r="83" spans="1:10" ht="18.75" hidden="1" customHeight="1">
      <c r="A83" s="296"/>
      <c r="B83" s="297"/>
      <c r="C83" s="298"/>
      <c r="D83" s="299"/>
      <c r="E83" s="298"/>
      <c r="F83" s="299"/>
      <c r="G83" s="298"/>
      <c r="H83" s="299"/>
      <c r="I83" s="300"/>
      <c r="J83" s="119">
        <f t="shared" si="1"/>
        <v>0</v>
      </c>
    </row>
    <row r="84" spans="1:10" ht="18.75" hidden="1" customHeight="1">
      <c r="A84" s="296"/>
      <c r="B84" s="297"/>
      <c r="C84" s="298"/>
      <c r="D84" s="299"/>
      <c r="E84" s="298"/>
      <c r="F84" s="299"/>
      <c r="G84" s="298"/>
      <c r="H84" s="299"/>
      <c r="I84" s="300"/>
      <c r="J84" s="119">
        <f t="shared" si="1"/>
        <v>0</v>
      </c>
    </row>
    <row r="85" spans="1:10" ht="18.75" hidden="1" customHeight="1">
      <c r="A85" s="296"/>
      <c r="B85" s="297"/>
      <c r="C85" s="298"/>
      <c r="D85" s="299"/>
      <c r="E85" s="298"/>
      <c r="F85" s="299"/>
      <c r="G85" s="298"/>
      <c r="H85" s="299"/>
      <c r="I85" s="300"/>
      <c r="J85" s="119">
        <f t="shared" si="1"/>
        <v>0</v>
      </c>
    </row>
    <row r="86" spans="1:10" ht="18.75" hidden="1" customHeight="1">
      <c r="A86" s="296"/>
      <c r="B86" s="297"/>
      <c r="C86" s="298"/>
      <c r="D86" s="299"/>
      <c r="E86" s="298"/>
      <c r="F86" s="299"/>
      <c r="G86" s="298"/>
      <c r="H86" s="299"/>
      <c r="I86" s="300"/>
      <c r="J86" s="119">
        <f t="shared" si="1"/>
        <v>0</v>
      </c>
    </row>
    <row r="87" spans="1:10" ht="18.75" hidden="1" customHeight="1">
      <c r="A87" s="296"/>
      <c r="B87" s="297"/>
      <c r="C87" s="298"/>
      <c r="D87" s="299"/>
      <c r="E87" s="298"/>
      <c r="F87" s="299"/>
      <c r="G87" s="298"/>
      <c r="H87" s="299"/>
      <c r="I87" s="300"/>
      <c r="J87" s="119">
        <f t="shared" si="1"/>
        <v>0</v>
      </c>
    </row>
    <row r="88" spans="1:10" ht="18.75" hidden="1" customHeight="1">
      <c r="A88" s="296"/>
      <c r="B88" s="297"/>
      <c r="C88" s="298"/>
      <c r="D88" s="299"/>
      <c r="E88" s="298"/>
      <c r="F88" s="299"/>
      <c r="G88" s="298"/>
      <c r="H88" s="299"/>
      <c r="I88" s="300"/>
      <c r="J88" s="119">
        <f t="shared" si="1"/>
        <v>0</v>
      </c>
    </row>
    <row r="89" spans="1:10" ht="18.75" hidden="1" customHeight="1">
      <c r="A89" s="296"/>
      <c r="B89" s="297"/>
      <c r="C89" s="298"/>
      <c r="D89" s="299"/>
      <c r="E89" s="298"/>
      <c r="F89" s="299"/>
      <c r="G89" s="298"/>
      <c r="H89" s="299"/>
      <c r="I89" s="300"/>
      <c r="J89" s="119">
        <f t="shared" si="1"/>
        <v>0</v>
      </c>
    </row>
    <row r="90" spans="1:10" ht="18.75" hidden="1" customHeight="1">
      <c r="A90" s="296"/>
      <c r="B90" s="297"/>
      <c r="C90" s="298"/>
      <c r="D90" s="299"/>
      <c r="E90" s="298"/>
      <c r="F90" s="299"/>
      <c r="G90" s="298"/>
      <c r="H90" s="299"/>
      <c r="I90" s="300"/>
      <c r="J90" s="119">
        <f t="shared" si="1"/>
        <v>0</v>
      </c>
    </row>
    <row r="91" spans="1:10" ht="18.75" hidden="1" customHeight="1">
      <c r="A91" s="296"/>
      <c r="B91" s="297"/>
      <c r="C91" s="298"/>
      <c r="D91" s="299"/>
      <c r="E91" s="298"/>
      <c r="F91" s="299"/>
      <c r="G91" s="298"/>
      <c r="H91" s="299"/>
      <c r="I91" s="300"/>
      <c r="J91" s="119">
        <f t="shared" si="1"/>
        <v>0</v>
      </c>
    </row>
    <row r="92" spans="1:10" ht="18.75" hidden="1" customHeight="1">
      <c r="A92" s="296"/>
      <c r="B92" s="297"/>
      <c r="C92" s="298"/>
      <c r="D92" s="299"/>
      <c r="E92" s="298"/>
      <c r="F92" s="299"/>
      <c r="G92" s="298"/>
      <c r="H92" s="299"/>
      <c r="I92" s="300"/>
      <c r="J92" s="119">
        <f t="shared" si="1"/>
        <v>0</v>
      </c>
    </row>
    <row r="93" spans="1:10" ht="18.75" hidden="1" customHeight="1">
      <c r="A93" s="296"/>
      <c r="B93" s="297"/>
      <c r="C93" s="298"/>
      <c r="D93" s="299"/>
      <c r="E93" s="298"/>
      <c r="F93" s="299"/>
      <c r="G93" s="298"/>
      <c r="H93" s="299"/>
      <c r="I93" s="300"/>
      <c r="J93" s="119">
        <f t="shared" si="1"/>
        <v>0</v>
      </c>
    </row>
    <row r="94" spans="1:10" ht="18.75" hidden="1" customHeight="1">
      <c r="A94" s="296"/>
      <c r="B94" s="297"/>
      <c r="C94" s="298"/>
      <c r="D94" s="299"/>
      <c r="E94" s="298"/>
      <c r="F94" s="299"/>
      <c r="G94" s="298"/>
      <c r="H94" s="299"/>
      <c r="I94" s="300"/>
      <c r="J94" s="119">
        <f t="shared" si="1"/>
        <v>0</v>
      </c>
    </row>
    <row r="95" spans="1:10" ht="18.75" hidden="1" customHeight="1">
      <c r="A95" s="296"/>
      <c r="B95" s="297"/>
      <c r="C95" s="298"/>
      <c r="D95" s="299"/>
      <c r="E95" s="298"/>
      <c r="F95" s="299"/>
      <c r="G95" s="298"/>
      <c r="H95" s="299"/>
      <c r="I95" s="300"/>
      <c r="J95" s="119">
        <f t="shared" si="1"/>
        <v>0</v>
      </c>
    </row>
    <row r="96" spans="1:10" ht="18.75" hidden="1" customHeight="1">
      <c r="A96" s="296"/>
      <c r="B96" s="297"/>
      <c r="C96" s="298"/>
      <c r="D96" s="299"/>
      <c r="E96" s="298"/>
      <c r="F96" s="299"/>
      <c r="G96" s="298"/>
      <c r="H96" s="299"/>
      <c r="I96" s="300"/>
      <c r="J96" s="119">
        <f t="shared" si="1"/>
        <v>0</v>
      </c>
    </row>
    <row r="97" spans="1:10" ht="18.75" hidden="1" customHeight="1">
      <c r="A97" s="296"/>
      <c r="B97" s="297"/>
      <c r="C97" s="298"/>
      <c r="D97" s="299"/>
      <c r="E97" s="298"/>
      <c r="F97" s="299"/>
      <c r="G97" s="298"/>
      <c r="H97" s="299"/>
      <c r="I97" s="300"/>
      <c r="J97" s="119">
        <f t="shared" si="1"/>
        <v>0</v>
      </c>
    </row>
    <row r="98" spans="1:10" ht="18.75" customHeight="1" thickBot="1">
      <c r="A98" s="301"/>
      <c r="B98" s="302"/>
      <c r="C98" s="303"/>
      <c r="D98" s="304"/>
      <c r="E98" s="303"/>
      <c r="F98" s="304"/>
      <c r="G98" s="303"/>
      <c r="H98" s="304"/>
      <c r="I98" s="305"/>
      <c r="J98" s="120">
        <f t="shared" si="1"/>
        <v>0</v>
      </c>
    </row>
    <row r="99" spans="1:10" ht="18.75" customHeight="1" thickBot="1">
      <c r="A99" s="283"/>
      <c r="B99" s="283"/>
      <c r="C99" s="283"/>
      <c r="D99" s="283"/>
      <c r="E99" s="283"/>
      <c r="F99" s="283"/>
      <c r="G99" s="283"/>
      <c r="H99" s="283"/>
      <c r="I99" s="306" t="s">
        <v>25</v>
      </c>
      <c r="J99" s="169">
        <f>SUM(J5:J98)</f>
        <v>4990000</v>
      </c>
    </row>
    <row r="100" spans="1:10" ht="14.25" thickTop="1"/>
  </sheetData>
  <sheetProtection sheet="1" objects="1" scenarios="1"/>
  <mergeCells count="2">
    <mergeCell ref="H1:J1"/>
    <mergeCell ref="H2:J2"/>
  </mergeCells>
  <phoneticPr fontId="3"/>
  <printOptions horizontalCentered="1"/>
  <pageMargins left="0.70866141732283472" right="0.70866141732283472" top="0.74803149606299213" bottom="0.74803149606299213" header="0.31496062992125984" footer="0.31496062992125984"/>
  <pageSetup paperSize="9" scale="8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行が不足する場合：" prompt="行が不足する場合は、非表示となっている27行目～97行目を表示させて使用してください。それ以上の行が必要となる場合は、6行目をコピーし、6行目直下に挿入してください。">
          <x14:formula1>
            <xm:f>収支予算書!$C$23:$C$26</xm:f>
          </x14:formula1>
          <xm:sqref>A5:A98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100"/>
  <sheetViews>
    <sheetView showGridLines="0" zoomScaleNormal="100" zoomScaleSheetLayoutView="100" workbookViewId="0"/>
  </sheetViews>
  <sheetFormatPr defaultRowHeight="13.5"/>
  <cols>
    <col min="1" max="1" width="15.125" style="187" customWidth="1"/>
    <col min="2" max="2" width="31.25" style="187" customWidth="1"/>
    <col min="3" max="3" width="6.25" style="200" customWidth="1"/>
    <col min="4" max="4" width="4.5" style="186" customWidth="1"/>
    <col min="5" max="5" width="6.25" style="200" customWidth="1"/>
    <col min="6" max="6" width="4.5" style="186" customWidth="1"/>
    <col min="7" max="7" width="6.25" style="200" customWidth="1"/>
    <col min="8" max="8" width="4.5" style="186" customWidth="1"/>
    <col min="9" max="10" width="15.375" style="200" customWidth="1"/>
    <col min="11" max="11" width="4.5" style="187" customWidth="1"/>
    <col min="12" max="12" width="4.5" style="196" customWidth="1"/>
    <col min="13" max="13" width="9" style="187" customWidth="1"/>
    <col min="14" max="16384" width="9" style="187"/>
  </cols>
  <sheetData>
    <row r="1" spans="1:12" ht="18.75" customHeight="1">
      <c r="A1" s="195" t="s">
        <v>48</v>
      </c>
      <c r="B1" s="195"/>
      <c r="G1" s="257" t="s">
        <v>58</v>
      </c>
      <c r="H1" s="508" t="str">
        <f>IF(【記入例】収支予算書!E2="","",【記入例】収支予算書!E2)</f>
        <v>○○○○○○プロジェクト</v>
      </c>
      <c r="I1" s="509"/>
      <c r="J1" s="509"/>
      <c r="K1" s="509"/>
      <c r="L1" s="510"/>
    </row>
    <row r="2" spans="1:12" ht="18.75" customHeight="1">
      <c r="A2" s="195"/>
      <c r="B2" s="195"/>
      <c r="G2" s="257" t="s">
        <v>59</v>
      </c>
      <c r="H2" s="508" t="str">
        <f>IF(【記入例】収支予算書!E3="","",【記入例】収支予算書!E3)</f>
        <v>一般社団法人　△△△△△△△</v>
      </c>
      <c r="I2" s="509"/>
      <c r="J2" s="509"/>
      <c r="K2" s="509"/>
      <c r="L2" s="510"/>
    </row>
    <row r="3" spans="1:12" ht="18.75" customHeight="1" thickBot="1">
      <c r="A3" s="258" t="s">
        <v>62</v>
      </c>
      <c r="L3" s="187"/>
    </row>
    <row r="4" spans="1:12" s="201" customFormat="1" ht="15" customHeight="1" thickBot="1">
      <c r="A4" s="220" t="s">
        <v>15</v>
      </c>
      <c r="B4" s="259" t="s">
        <v>21</v>
      </c>
      <c r="C4" s="260" t="s">
        <v>22</v>
      </c>
      <c r="D4" s="261" t="s">
        <v>47</v>
      </c>
      <c r="E4" s="260" t="s">
        <v>22</v>
      </c>
      <c r="F4" s="261" t="s">
        <v>47</v>
      </c>
      <c r="G4" s="260" t="s">
        <v>22</v>
      </c>
      <c r="H4" s="261" t="s">
        <v>47</v>
      </c>
      <c r="I4" s="202" t="s">
        <v>23</v>
      </c>
      <c r="J4" s="202" t="s">
        <v>24</v>
      </c>
      <c r="K4" s="262" t="s">
        <v>61</v>
      </c>
      <c r="L4" s="263" t="s">
        <v>60</v>
      </c>
    </row>
    <row r="5" spans="1:12" ht="18.75" customHeight="1" thickTop="1">
      <c r="A5" s="264" t="s">
        <v>93</v>
      </c>
      <c r="B5" s="265" t="s">
        <v>135</v>
      </c>
      <c r="C5" s="266">
        <v>7</v>
      </c>
      <c r="D5" s="267" t="s">
        <v>137</v>
      </c>
      <c r="E5" s="266">
        <v>4</v>
      </c>
      <c r="F5" s="267" t="s">
        <v>138</v>
      </c>
      <c r="G5" s="266">
        <v>3</v>
      </c>
      <c r="H5" s="267" t="s">
        <v>139</v>
      </c>
      <c r="I5" s="268">
        <v>1500</v>
      </c>
      <c r="J5" s="152">
        <f t="shared" ref="J5:J68" si="0">INT(PRODUCT(C5:I5))</f>
        <v>126000</v>
      </c>
      <c r="K5" s="269" t="s">
        <v>110</v>
      </c>
      <c r="L5" s="270"/>
    </row>
    <row r="6" spans="1:12" ht="18.75" customHeight="1">
      <c r="A6" s="271" t="s">
        <v>95</v>
      </c>
      <c r="B6" s="272" t="s">
        <v>140</v>
      </c>
      <c r="C6" s="213">
        <v>1</v>
      </c>
      <c r="D6" s="273" t="s">
        <v>137</v>
      </c>
      <c r="E6" s="213">
        <v>1</v>
      </c>
      <c r="F6" s="273" t="s">
        <v>138</v>
      </c>
      <c r="G6" s="213"/>
      <c r="H6" s="273"/>
      <c r="I6" s="215">
        <v>15000</v>
      </c>
      <c r="J6" s="153">
        <f t="shared" si="0"/>
        <v>15000</v>
      </c>
      <c r="K6" s="274"/>
      <c r="L6" s="275"/>
    </row>
    <row r="7" spans="1:12" ht="18.75" customHeight="1">
      <c r="A7" s="271" t="s">
        <v>95</v>
      </c>
      <c r="B7" s="272" t="s">
        <v>141</v>
      </c>
      <c r="C7" s="213">
        <v>1</v>
      </c>
      <c r="D7" s="273" t="s">
        <v>137</v>
      </c>
      <c r="E7" s="213">
        <v>2</v>
      </c>
      <c r="F7" s="273" t="s">
        <v>138</v>
      </c>
      <c r="G7" s="213"/>
      <c r="H7" s="273"/>
      <c r="I7" s="215">
        <v>20000</v>
      </c>
      <c r="J7" s="153">
        <f t="shared" si="0"/>
        <v>40000</v>
      </c>
      <c r="K7" s="274"/>
      <c r="L7" s="275"/>
    </row>
    <row r="8" spans="1:12" ht="18.75" customHeight="1">
      <c r="A8" s="271" t="s">
        <v>96</v>
      </c>
      <c r="B8" s="272" t="s">
        <v>120</v>
      </c>
      <c r="C8" s="213">
        <v>2</v>
      </c>
      <c r="D8" s="273" t="s">
        <v>142</v>
      </c>
      <c r="E8" s="213"/>
      <c r="F8" s="273"/>
      <c r="G8" s="213"/>
      <c r="H8" s="273"/>
      <c r="I8" s="215">
        <v>21120</v>
      </c>
      <c r="J8" s="153">
        <f t="shared" si="0"/>
        <v>42240</v>
      </c>
      <c r="K8" s="274"/>
      <c r="L8" s="275"/>
    </row>
    <row r="9" spans="1:12" ht="18.75" customHeight="1">
      <c r="A9" s="271" t="s">
        <v>96</v>
      </c>
      <c r="B9" s="272" t="s">
        <v>136</v>
      </c>
      <c r="C9" s="213">
        <v>3</v>
      </c>
      <c r="D9" s="273" t="s">
        <v>142</v>
      </c>
      <c r="E9" s="213"/>
      <c r="F9" s="273"/>
      <c r="G9" s="213"/>
      <c r="H9" s="273"/>
      <c r="I9" s="215">
        <v>45000</v>
      </c>
      <c r="J9" s="153">
        <f t="shared" si="0"/>
        <v>135000</v>
      </c>
      <c r="K9" s="274"/>
      <c r="L9" s="275"/>
    </row>
    <row r="10" spans="1:12" ht="18.75" customHeight="1">
      <c r="A10" s="271" t="s">
        <v>96</v>
      </c>
      <c r="B10" s="272" t="s">
        <v>143</v>
      </c>
      <c r="C10" s="213">
        <v>1</v>
      </c>
      <c r="D10" s="273" t="s">
        <v>142</v>
      </c>
      <c r="E10" s="213"/>
      <c r="F10" s="273"/>
      <c r="G10" s="213"/>
      <c r="H10" s="273"/>
      <c r="I10" s="215">
        <v>307020</v>
      </c>
      <c r="J10" s="153">
        <f t="shared" si="0"/>
        <v>307020</v>
      </c>
      <c r="K10" s="274" t="s">
        <v>110</v>
      </c>
      <c r="L10" s="275"/>
    </row>
    <row r="11" spans="1:12" ht="18.75" customHeight="1">
      <c r="A11" s="271" t="s">
        <v>96</v>
      </c>
      <c r="B11" s="272" t="s">
        <v>121</v>
      </c>
      <c r="C11" s="213">
        <v>4</v>
      </c>
      <c r="D11" s="273" t="s">
        <v>142</v>
      </c>
      <c r="E11" s="213"/>
      <c r="F11" s="273"/>
      <c r="G11" s="213"/>
      <c r="H11" s="273"/>
      <c r="I11" s="215">
        <v>792</v>
      </c>
      <c r="J11" s="153">
        <f t="shared" si="0"/>
        <v>3168</v>
      </c>
      <c r="K11" s="274"/>
      <c r="L11" s="275"/>
    </row>
    <row r="12" spans="1:12" ht="18.75" customHeight="1">
      <c r="A12" s="271" t="s">
        <v>97</v>
      </c>
      <c r="B12" s="272" t="s">
        <v>122</v>
      </c>
      <c r="C12" s="213">
        <v>5</v>
      </c>
      <c r="D12" s="273" t="s">
        <v>139</v>
      </c>
      <c r="E12" s="213">
        <v>1</v>
      </c>
      <c r="F12" s="273" t="s">
        <v>159</v>
      </c>
      <c r="G12" s="213"/>
      <c r="H12" s="273"/>
      <c r="I12" s="215">
        <v>1860000</v>
      </c>
      <c r="J12" s="153">
        <f t="shared" si="0"/>
        <v>9300000</v>
      </c>
      <c r="K12" s="274"/>
      <c r="L12" s="275"/>
    </row>
    <row r="13" spans="1:12" ht="18.75" customHeight="1">
      <c r="A13" s="271" t="s">
        <v>97</v>
      </c>
      <c r="B13" s="272" t="s">
        <v>123</v>
      </c>
      <c r="C13" s="213">
        <v>1</v>
      </c>
      <c r="D13" s="273" t="s">
        <v>117</v>
      </c>
      <c r="E13" s="213"/>
      <c r="F13" s="273"/>
      <c r="G13" s="213"/>
      <c r="H13" s="273"/>
      <c r="I13" s="215">
        <v>80000</v>
      </c>
      <c r="J13" s="153">
        <f t="shared" si="0"/>
        <v>80000</v>
      </c>
      <c r="K13" s="274"/>
      <c r="L13" s="275"/>
    </row>
    <row r="14" spans="1:12" ht="18.75" customHeight="1">
      <c r="A14" s="271" t="s">
        <v>98</v>
      </c>
      <c r="B14" s="272" t="s">
        <v>124</v>
      </c>
      <c r="C14" s="213">
        <v>1</v>
      </c>
      <c r="D14" s="273" t="s">
        <v>145</v>
      </c>
      <c r="E14" s="213"/>
      <c r="F14" s="273"/>
      <c r="G14" s="213"/>
      <c r="H14" s="273"/>
      <c r="I14" s="215">
        <v>980000</v>
      </c>
      <c r="J14" s="153">
        <f t="shared" si="0"/>
        <v>980000</v>
      </c>
      <c r="K14" s="274"/>
      <c r="L14" s="275"/>
    </row>
    <row r="15" spans="1:12" ht="18.75" customHeight="1">
      <c r="A15" s="271" t="s">
        <v>98</v>
      </c>
      <c r="B15" s="272" t="s">
        <v>125</v>
      </c>
      <c r="C15" s="213">
        <v>1</v>
      </c>
      <c r="D15" s="273" t="s">
        <v>145</v>
      </c>
      <c r="E15" s="213"/>
      <c r="F15" s="273"/>
      <c r="G15" s="213"/>
      <c r="H15" s="273"/>
      <c r="I15" s="215">
        <v>450000</v>
      </c>
      <c r="J15" s="153">
        <f t="shared" si="0"/>
        <v>450000</v>
      </c>
      <c r="K15" s="274"/>
      <c r="L15" s="275"/>
    </row>
    <row r="16" spans="1:12" ht="18.75" customHeight="1">
      <c r="A16" s="271" t="s">
        <v>98</v>
      </c>
      <c r="B16" s="272" t="s">
        <v>126</v>
      </c>
      <c r="C16" s="213">
        <v>50</v>
      </c>
      <c r="D16" s="273" t="s">
        <v>146</v>
      </c>
      <c r="E16" s="213"/>
      <c r="F16" s="273"/>
      <c r="G16" s="213"/>
      <c r="H16" s="273"/>
      <c r="I16" s="215">
        <v>45600</v>
      </c>
      <c r="J16" s="153">
        <f t="shared" si="0"/>
        <v>2280000</v>
      </c>
      <c r="K16" s="274"/>
      <c r="L16" s="275"/>
    </row>
    <row r="17" spans="1:12" ht="18.75" customHeight="1">
      <c r="A17" s="271" t="s">
        <v>98</v>
      </c>
      <c r="B17" s="272" t="s">
        <v>127</v>
      </c>
      <c r="C17" s="213">
        <v>1</v>
      </c>
      <c r="D17" s="273" t="s">
        <v>145</v>
      </c>
      <c r="E17" s="213"/>
      <c r="F17" s="273"/>
      <c r="G17" s="213"/>
      <c r="H17" s="273"/>
      <c r="I17" s="215">
        <v>578000</v>
      </c>
      <c r="J17" s="153">
        <f t="shared" si="0"/>
        <v>578000</v>
      </c>
      <c r="K17" s="274"/>
      <c r="L17" s="275"/>
    </row>
    <row r="18" spans="1:12" ht="18.75" customHeight="1">
      <c r="A18" s="271" t="s">
        <v>98</v>
      </c>
      <c r="B18" s="272" t="s">
        <v>128</v>
      </c>
      <c r="C18" s="213">
        <v>1</v>
      </c>
      <c r="D18" s="273" t="s">
        <v>147</v>
      </c>
      <c r="E18" s="213"/>
      <c r="F18" s="273"/>
      <c r="G18" s="213"/>
      <c r="H18" s="273"/>
      <c r="I18" s="215">
        <v>520000</v>
      </c>
      <c r="J18" s="153">
        <f t="shared" si="0"/>
        <v>520000</v>
      </c>
      <c r="K18" s="274"/>
      <c r="L18" s="275"/>
    </row>
    <row r="19" spans="1:12" ht="18.75" customHeight="1">
      <c r="A19" s="271" t="s">
        <v>98</v>
      </c>
      <c r="B19" s="272" t="s">
        <v>129</v>
      </c>
      <c r="C19" s="213">
        <v>1</v>
      </c>
      <c r="D19" s="273" t="s">
        <v>145</v>
      </c>
      <c r="E19" s="213"/>
      <c r="F19" s="273"/>
      <c r="G19" s="213"/>
      <c r="H19" s="273"/>
      <c r="I19" s="215">
        <v>1600000</v>
      </c>
      <c r="J19" s="153">
        <f t="shared" si="0"/>
        <v>1600000</v>
      </c>
      <c r="K19" s="274"/>
      <c r="L19" s="275"/>
    </row>
    <row r="20" spans="1:12" ht="18.75" customHeight="1">
      <c r="A20" s="271" t="s">
        <v>98</v>
      </c>
      <c r="B20" s="272" t="s">
        <v>130</v>
      </c>
      <c r="C20" s="213">
        <v>1</v>
      </c>
      <c r="D20" s="273" t="s">
        <v>145</v>
      </c>
      <c r="E20" s="213"/>
      <c r="F20" s="273"/>
      <c r="G20" s="213"/>
      <c r="H20" s="273"/>
      <c r="I20" s="215">
        <v>2200000</v>
      </c>
      <c r="J20" s="153">
        <f t="shared" si="0"/>
        <v>2200000</v>
      </c>
      <c r="K20" s="274"/>
      <c r="L20" s="275"/>
    </row>
    <row r="21" spans="1:12" ht="18.75" customHeight="1">
      <c r="A21" s="271" t="s">
        <v>99</v>
      </c>
      <c r="B21" s="272" t="s">
        <v>131</v>
      </c>
      <c r="C21" s="213">
        <v>1</v>
      </c>
      <c r="D21" s="273" t="s">
        <v>145</v>
      </c>
      <c r="E21" s="213"/>
      <c r="F21" s="273"/>
      <c r="G21" s="213"/>
      <c r="H21" s="273"/>
      <c r="I21" s="215">
        <v>12520335</v>
      </c>
      <c r="J21" s="153">
        <f t="shared" si="0"/>
        <v>12520335</v>
      </c>
      <c r="K21" s="274"/>
      <c r="L21" s="275"/>
    </row>
    <row r="22" spans="1:12" ht="18.75" customHeight="1">
      <c r="A22" s="271" t="s">
        <v>100</v>
      </c>
      <c r="B22" s="272" t="s">
        <v>144</v>
      </c>
      <c r="C22" s="213">
        <v>5</v>
      </c>
      <c r="D22" s="273" t="s">
        <v>142</v>
      </c>
      <c r="E22" s="213">
        <v>2</v>
      </c>
      <c r="F22" s="273" t="s">
        <v>119</v>
      </c>
      <c r="G22" s="213"/>
      <c r="H22" s="273"/>
      <c r="I22" s="215">
        <v>150</v>
      </c>
      <c r="J22" s="153">
        <f t="shared" si="0"/>
        <v>1500</v>
      </c>
      <c r="K22" s="274"/>
      <c r="L22" s="275" t="s">
        <v>110</v>
      </c>
    </row>
    <row r="23" spans="1:12" ht="18.75" customHeight="1">
      <c r="A23" s="271" t="s">
        <v>100</v>
      </c>
      <c r="B23" s="272" t="s">
        <v>132</v>
      </c>
      <c r="C23" s="213">
        <v>1</v>
      </c>
      <c r="D23" s="273" t="s">
        <v>148</v>
      </c>
      <c r="E23" s="213">
        <v>500</v>
      </c>
      <c r="F23" s="273" t="s">
        <v>115</v>
      </c>
      <c r="G23" s="213"/>
      <c r="H23" s="273"/>
      <c r="I23" s="215">
        <v>368</v>
      </c>
      <c r="J23" s="153">
        <f t="shared" si="0"/>
        <v>184000</v>
      </c>
      <c r="K23" s="274"/>
      <c r="L23" s="275"/>
    </row>
    <row r="24" spans="1:12" ht="18.75" customHeight="1">
      <c r="A24" s="271" t="s">
        <v>100</v>
      </c>
      <c r="B24" s="272" t="s">
        <v>133</v>
      </c>
      <c r="C24" s="213">
        <v>45</v>
      </c>
      <c r="D24" s="273" t="s">
        <v>149</v>
      </c>
      <c r="E24" s="213"/>
      <c r="F24" s="273"/>
      <c r="G24" s="213"/>
      <c r="H24" s="273"/>
      <c r="I24" s="215">
        <v>1260</v>
      </c>
      <c r="J24" s="153">
        <f t="shared" si="0"/>
        <v>56700</v>
      </c>
      <c r="K24" s="274"/>
      <c r="L24" s="275"/>
    </row>
    <row r="25" spans="1:12" ht="18.75" customHeight="1">
      <c r="A25" s="271" t="s">
        <v>100</v>
      </c>
      <c r="B25" s="272" t="s">
        <v>134</v>
      </c>
      <c r="C25" s="213">
        <v>1</v>
      </c>
      <c r="D25" s="273" t="s">
        <v>145</v>
      </c>
      <c r="E25" s="213"/>
      <c r="F25" s="273"/>
      <c r="G25" s="213"/>
      <c r="H25" s="273"/>
      <c r="I25" s="215">
        <v>198500</v>
      </c>
      <c r="J25" s="153">
        <f t="shared" si="0"/>
        <v>198500</v>
      </c>
      <c r="K25" s="274"/>
      <c r="L25" s="275"/>
    </row>
    <row r="26" spans="1:12" ht="18.75" customHeight="1">
      <c r="A26" s="271"/>
      <c r="B26" s="272"/>
      <c r="C26" s="213"/>
      <c r="D26" s="273"/>
      <c r="E26" s="213"/>
      <c r="F26" s="273"/>
      <c r="G26" s="213"/>
      <c r="H26" s="273"/>
      <c r="I26" s="215"/>
      <c r="J26" s="153">
        <f t="shared" si="0"/>
        <v>0</v>
      </c>
      <c r="K26" s="274"/>
      <c r="L26" s="275"/>
    </row>
    <row r="27" spans="1:12" ht="18.75" hidden="1" customHeight="1">
      <c r="A27" s="271"/>
      <c r="B27" s="272"/>
      <c r="C27" s="213"/>
      <c r="D27" s="273"/>
      <c r="E27" s="213"/>
      <c r="F27" s="273"/>
      <c r="G27" s="213"/>
      <c r="H27" s="273"/>
      <c r="I27" s="215"/>
      <c r="J27" s="153"/>
      <c r="K27" s="274"/>
      <c r="L27" s="275"/>
    </row>
    <row r="28" spans="1:12" ht="18.75" hidden="1" customHeight="1">
      <c r="A28" s="271"/>
      <c r="B28" s="272"/>
      <c r="C28" s="213"/>
      <c r="D28" s="273"/>
      <c r="E28" s="213"/>
      <c r="F28" s="273"/>
      <c r="G28" s="213"/>
      <c r="H28" s="273"/>
      <c r="I28" s="215"/>
      <c r="J28" s="153">
        <f t="shared" si="0"/>
        <v>0</v>
      </c>
      <c r="K28" s="274"/>
      <c r="L28" s="275"/>
    </row>
    <row r="29" spans="1:12" ht="18.75" hidden="1" customHeight="1">
      <c r="A29" s="271"/>
      <c r="B29" s="272"/>
      <c r="C29" s="213"/>
      <c r="D29" s="273"/>
      <c r="E29" s="213"/>
      <c r="F29" s="273"/>
      <c r="G29" s="213"/>
      <c r="H29" s="273"/>
      <c r="I29" s="215"/>
      <c r="J29" s="153">
        <f t="shared" si="0"/>
        <v>0</v>
      </c>
      <c r="K29" s="274"/>
      <c r="L29" s="275"/>
    </row>
    <row r="30" spans="1:12" ht="18.75" hidden="1" customHeight="1">
      <c r="A30" s="271"/>
      <c r="B30" s="272"/>
      <c r="C30" s="213"/>
      <c r="D30" s="273"/>
      <c r="E30" s="213"/>
      <c r="F30" s="273"/>
      <c r="G30" s="213"/>
      <c r="H30" s="273"/>
      <c r="I30" s="215"/>
      <c r="J30" s="153">
        <f t="shared" si="0"/>
        <v>0</v>
      </c>
      <c r="K30" s="274"/>
      <c r="L30" s="275"/>
    </row>
    <row r="31" spans="1:12" ht="18.75" hidden="1" customHeight="1">
      <c r="A31" s="271"/>
      <c r="B31" s="272"/>
      <c r="C31" s="213"/>
      <c r="D31" s="273"/>
      <c r="E31" s="213"/>
      <c r="F31" s="273"/>
      <c r="G31" s="213"/>
      <c r="H31" s="273"/>
      <c r="I31" s="215"/>
      <c r="J31" s="153">
        <f t="shared" si="0"/>
        <v>0</v>
      </c>
      <c r="K31" s="274"/>
      <c r="L31" s="275"/>
    </row>
    <row r="32" spans="1:12" ht="18.75" hidden="1" customHeight="1">
      <c r="A32" s="271"/>
      <c r="B32" s="272"/>
      <c r="C32" s="213"/>
      <c r="D32" s="273"/>
      <c r="E32" s="213"/>
      <c r="F32" s="273"/>
      <c r="G32" s="213"/>
      <c r="H32" s="273"/>
      <c r="I32" s="215"/>
      <c r="J32" s="153">
        <f t="shared" si="0"/>
        <v>0</v>
      </c>
      <c r="K32" s="274"/>
      <c r="L32" s="275"/>
    </row>
    <row r="33" spans="1:12" ht="18.75" hidden="1" customHeight="1">
      <c r="A33" s="271"/>
      <c r="B33" s="272"/>
      <c r="C33" s="213"/>
      <c r="D33" s="273"/>
      <c r="E33" s="213"/>
      <c r="F33" s="273"/>
      <c r="G33" s="213"/>
      <c r="H33" s="273"/>
      <c r="I33" s="215"/>
      <c r="J33" s="153">
        <f t="shared" si="0"/>
        <v>0</v>
      </c>
      <c r="K33" s="274"/>
      <c r="L33" s="275"/>
    </row>
    <row r="34" spans="1:12" ht="18.75" hidden="1" customHeight="1">
      <c r="A34" s="271"/>
      <c r="B34" s="272"/>
      <c r="C34" s="213"/>
      <c r="D34" s="273"/>
      <c r="E34" s="213"/>
      <c r="F34" s="273"/>
      <c r="G34" s="213"/>
      <c r="H34" s="273"/>
      <c r="I34" s="215"/>
      <c r="J34" s="153">
        <f t="shared" si="0"/>
        <v>0</v>
      </c>
      <c r="K34" s="274"/>
      <c r="L34" s="275"/>
    </row>
    <row r="35" spans="1:12" ht="18.75" hidden="1" customHeight="1">
      <c r="A35" s="271"/>
      <c r="B35" s="272"/>
      <c r="C35" s="213"/>
      <c r="D35" s="273"/>
      <c r="E35" s="213"/>
      <c r="F35" s="273"/>
      <c r="G35" s="213"/>
      <c r="H35" s="273"/>
      <c r="I35" s="215"/>
      <c r="J35" s="153">
        <f t="shared" si="0"/>
        <v>0</v>
      </c>
      <c r="K35" s="274"/>
      <c r="L35" s="275"/>
    </row>
    <row r="36" spans="1:12" ht="18.75" hidden="1" customHeight="1">
      <c r="A36" s="271"/>
      <c r="B36" s="272"/>
      <c r="C36" s="213"/>
      <c r="D36" s="273"/>
      <c r="E36" s="213"/>
      <c r="F36" s="273"/>
      <c r="G36" s="213"/>
      <c r="H36" s="273"/>
      <c r="I36" s="215"/>
      <c r="J36" s="153">
        <f t="shared" si="0"/>
        <v>0</v>
      </c>
      <c r="K36" s="274"/>
      <c r="L36" s="275"/>
    </row>
    <row r="37" spans="1:12" ht="18.75" hidden="1" customHeight="1">
      <c r="A37" s="271"/>
      <c r="B37" s="272"/>
      <c r="C37" s="213"/>
      <c r="D37" s="273"/>
      <c r="E37" s="213"/>
      <c r="F37" s="273"/>
      <c r="G37" s="213"/>
      <c r="H37" s="273"/>
      <c r="I37" s="215"/>
      <c r="J37" s="153">
        <f t="shared" si="0"/>
        <v>0</v>
      </c>
      <c r="K37" s="274"/>
      <c r="L37" s="275"/>
    </row>
    <row r="38" spans="1:12" ht="18.75" hidden="1" customHeight="1">
      <c r="A38" s="271"/>
      <c r="B38" s="272"/>
      <c r="C38" s="213"/>
      <c r="D38" s="273"/>
      <c r="E38" s="213"/>
      <c r="F38" s="273"/>
      <c r="G38" s="213"/>
      <c r="H38" s="273"/>
      <c r="I38" s="215"/>
      <c r="J38" s="153">
        <f t="shared" si="0"/>
        <v>0</v>
      </c>
      <c r="K38" s="274"/>
      <c r="L38" s="275"/>
    </row>
    <row r="39" spans="1:12" ht="18.75" hidden="1" customHeight="1">
      <c r="A39" s="271"/>
      <c r="B39" s="272"/>
      <c r="C39" s="213"/>
      <c r="D39" s="273"/>
      <c r="E39" s="213"/>
      <c r="F39" s="273"/>
      <c r="G39" s="213"/>
      <c r="H39" s="273"/>
      <c r="I39" s="215"/>
      <c r="J39" s="153">
        <f t="shared" si="0"/>
        <v>0</v>
      </c>
      <c r="K39" s="274"/>
      <c r="L39" s="275"/>
    </row>
    <row r="40" spans="1:12" ht="18.75" hidden="1" customHeight="1">
      <c r="A40" s="271"/>
      <c r="B40" s="272"/>
      <c r="C40" s="213"/>
      <c r="D40" s="273"/>
      <c r="E40" s="213"/>
      <c r="F40" s="273"/>
      <c r="G40" s="213"/>
      <c r="H40" s="273"/>
      <c r="I40" s="215"/>
      <c r="J40" s="153">
        <f t="shared" si="0"/>
        <v>0</v>
      </c>
      <c r="K40" s="274"/>
      <c r="L40" s="275"/>
    </row>
    <row r="41" spans="1:12" ht="18.75" hidden="1" customHeight="1">
      <c r="A41" s="271"/>
      <c r="B41" s="272"/>
      <c r="C41" s="213"/>
      <c r="D41" s="273"/>
      <c r="E41" s="213"/>
      <c r="F41" s="273"/>
      <c r="G41" s="213"/>
      <c r="H41" s="273"/>
      <c r="I41" s="215"/>
      <c r="J41" s="153">
        <f t="shared" si="0"/>
        <v>0</v>
      </c>
      <c r="K41" s="274"/>
      <c r="L41" s="275"/>
    </row>
    <row r="42" spans="1:12" ht="18.75" hidden="1" customHeight="1">
      <c r="A42" s="271"/>
      <c r="B42" s="272"/>
      <c r="C42" s="213"/>
      <c r="D42" s="273"/>
      <c r="E42" s="213"/>
      <c r="F42" s="273"/>
      <c r="G42" s="213"/>
      <c r="H42" s="273"/>
      <c r="I42" s="215"/>
      <c r="J42" s="153">
        <f t="shared" si="0"/>
        <v>0</v>
      </c>
      <c r="K42" s="274"/>
      <c r="L42" s="275"/>
    </row>
    <row r="43" spans="1:12" ht="18.75" hidden="1" customHeight="1">
      <c r="A43" s="271"/>
      <c r="B43" s="272"/>
      <c r="C43" s="213"/>
      <c r="D43" s="273"/>
      <c r="E43" s="213"/>
      <c r="F43" s="273"/>
      <c r="G43" s="213"/>
      <c r="H43" s="273"/>
      <c r="I43" s="215"/>
      <c r="J43" s="153">
        <f t="shared" si="0"/>
        <v>0</v>
      </c>
      <c r="K43" s="274"/>
      <c r="L43" s="275"/>
    </row>
    <row r="44" spans="1:12" ht="18.75" hidden="1" customHeight="1">
      <c r="A44" s="271"/>
      <c r="B44" s="272"/>
      <c r="C44" s="213"/>
      <c r="D44" s="273"/>
      <c r="E44" s="213"/>
      <c r="F44" s="273"/>
      <c r="G44" s="213"/>
      <c r="H44" s="273"/>
      <c r="I44" s="215"/>
      <c r="J44" s="153">
        <f t="shared" si="0"/>
        <v>0</v>
      </c>
      <c r="K44" s="274"/>
      <c r="L44" s="275"/>
    </row>
    <row r="45" spans="1:12" ht="18.75" hidden="1" customHeight="1">
      <c r="A45" s="271"/>
      <c r="B45" s="272"/>
      <c r="C45" s="213"/>
      <c r="D45" s="273"/>
      <c r="E45" s="213"/>
      <c r="F45" s="273"/>
      <c r="G45" s="213"/>
      <c r="H45" s="273"/>
      <c r="I45" s="215"/>
      <c r="J45" s="153">
        <f t="shared" si="0"/>
        <v>0</v>
      </c>
      <c r="K45" s="274"/>
      <c r="L45" s="275"/>
    </row>
    <row r="46" spans="1:12" ht="18.75" hidden="1" customHeight="1">
      <c r="A46" s="271"/>
      <c r="B46" s="272"/>
      <c r="C46" s="213"/>
      <c r="D46" s="273"/>
      <c r="E46" s="213"/>
      <c r="F46" s="273"/>
      <c r="G46" s="213"/>
      <c r="H46" s="273"/>
      <c r="I46" s="215"/>
      <c r="J46" s="153">
        <f t="shared" si="0"/>
        <v>0</v>
      </c>
      <c r="K46" s="274"/>
      <c r="L46" s="275"/>
    </row>
    <row r="47" spans="1:12" ht="18.75" hidden="1" customHeight="1">
      <c r="A47" s="271"/>
      <c r="B47" s="272"/>
      <c r="C47" s="213"/>
      <c r="D47" s="273"/>
      <c r="E47" s="213"/>
      <c r="F47" s="273"/>
      <c r="G47" s="213"/>
      <c r="H47" s="273"/>
      <c r="I47" s="215"/>
      <c r="J47" s="153">
        <f t="shared" si="0"/>
        <v>0</v>
      </c>
      <c r="K47" s="274"/>
      <c r="L47" s="275"/>
    </row>
    <row r="48" spans="1:12" ht="18.75" hidden="1" customHeight="1">
      <c r="A48" s="271"/>
      <c r="B48" s="272"/>
      <c r="C48" s="213"/>
      <c r="D48" s="273"/>
      <c r="E48" s="213"/>
      <c r="F48" s="273"/>
      <c r="G48" s="213"/>
      <c r="H48" s="273"/>
      <c r="I48" s="215"/>
      <c r="J48" s="153">
        <f t="shared" si="0"/>
        <v>0</v>
      </c>
      <c r="K48" s="274"/>
      <c r="L48" s="275"/>
    </row>
    <row r="49" spans="1:12" ht="18.75" hidden="1" customHeight="1">
      <c r="A49" s="271"/>
      <c r="B49" s="272"/>
      <c r="C49" s="213"/>
      <c r="D49" s="273"/>
      <c r="E49" s="213"/>
      <c r="F49" s="273"/>
      <c r="G49" s="213"/>
      <c r="H49" s="273"/>
      <c r="I49" s="215"/>
      <c r="J49" s="153">
        <f t="shared" si="0"/>
        <v>0</v>
      </c>
      <c r="K49" s="274"/>
      <c r="L49" s="275"/>
    </row>
    <row r="50" spans="1:12" ht="18.75" hidden="1" customHeight="1">
      <c r="A50" s="271"/>
      <c r="B50" s="272"/>
      <c r="C50" s="213"/>
      <c r="D50" s="273"/>
      <c r="E50" s="213"/>
      <c r="F50" s="273"/>
      <c r="G50" s="213"/>
      <c r="H50" s="273"/>
      <c r="I50" s="215"/>
      <c r="J50" s="153">
        <f t="shared" si="0"/>
        <v>0</v>
      </c>
      <c r="K50" s="274"/>
      <c r="L50" s="275"/>
    </row>
    <row r="51" spans="1:12" ht="18.75" hidden="1" customHeight="1">
      <c r="A51" s="271"/>
      <c r="B51" s="272"/>
      <c r="C51" s="213"/>
      <c r="D51" s="273"/>
      <c r="E51" s="213"/>
      <c r="F51" s="273"/>
      <c r="G51" s="213"/>
      <c r="H51" s="273"/>
      <c r="I51" s="215"/>
      <c r="J51" s="153">
        <f t="shared" si="0"/>
        <v>0</v>
      </c>
      <c r="K51" s="274"/>
      <c r="L51" s="275"/>
    </row>
    <row r="52" spans="1:12" ht="18.75" hidden="1" customHeight="1">
      <c r="A52" s="271"/>
      <c r="B52" s="272"/>
      <c r="C52" s="213"/>
      <c r="D52" s="273"/>
      <c r="E52" s="213"/>
      <c r="F52" s="273"/>
      <c r="G52" s="213"/>
      <c r="H52" s="273"/>
      <c r="I52" s="215"/>
      <c r="J52" s="153">
        <f t="shared" si="0"/>
        <v>0</v>
      </c>
      <c r="K52" s="274"/>
      <c r="L52" s="275"/>
    </row>
    <row r="53" spans="1:12" ht="18.75" hidden="1" customHeight="1">
      <c r="A53" s="271"/>
      <c r="B53" s="272"/>
      <c r="C53" s="213"/>
      <c r="D53" s="273"/>
      <c r="E53" s="213"/>
      <c r="F53" s="273"/>
      <c r="G53" s="213"/>
      <c r="H53" s="273"/>
      <c r="I53" s="215"/>
      <c r="J53" s="153">
        <f t="shared" si="0"/>
        <v>0</v>
      </c>
      <c r="K53" s="274"/>
      <c r="L53" s="275"/>
    </row>
    <row r="54" spans="1:12" ht="18.75" hidden="1" customHeight="1">
      <c r="A54" s="271"/>
      <c r="B54" s="272"/>
      <c r="C54" s="213"/>
      <c r="D54" s="273"/>
      <c r="E54" s="213"/>
      <c r="F54" s="273"/>
      <c r="G54" s="213"/>
      <c r="H54" s="273"/>
      <c r="I54" s="215"/>
      <c r="J54" s="153">
        <f t="shared" si="0"/>
        <v>0</v>
      </c>
      <c r="K54" s="274"/>
      <c r="L54" s="275"/>
    </row>
    <row r="55" spans="1:12" ht="18.75" hidden="1" customHeight="1">
      <c r="A55" s="271"/>
      <c r="B55" s="272"/>
      <c r="C55" s="213"/>
      <c r="D55" s="273"/>
      <c r="E55" s="213"/>
      <c r="F55" s="273"/>
      <c r="G55" s="213"/>
      <c r="H55" s="273"/>
      <c r="I55" s="215"/>
      <c r="J55" s="153">
        <f t="shared" si="0"/>
        <v>0</v>
      </c>
      <c r="K55" s="274"/>
      <c r="L55" s="275"/>
    </row>
    <row r="56" spans="1:12" ht="18.75" hidden="1" customHeight="1">
      <c r="A56" s="271"/>
      <c r="B56" s="272"/>
      <c r="C56" s="213"/>
      <c r="D56" s="273"/>
      <c r="E56" s="213"/>
      <c r="F56" s="273"/>
      <c r="G56" s="213"/>
      <c r="H56" s="273"/>
      <c r="I56" s="215"/>
      <c r="J56" s="153">
        <f t="shared" si="0"/>
        <v>0</v>
      </c>
      <c r="K56" s="274"/>
      <c r="L56" s="275"/>
    </row>
    <row r="57" spans="1:12" ht="18.75" hidden="1" customHeight="1">
      <c r="A57" s="271"/>
      <c r="B57" s="272"/>
      <c r="C57" s="213"/>
      <c r="D57" s="273"/>
      <c r="E57" s="213"/>
      <c r="F57" s="273"/>
      <c r="G57" s="213"/>
      <c r="H57" s="273"/>
      <c r="I57" s="215"/>
      <c r="J57" s="153">
        <f t="shared" si="0"/>
        <v>0</v>
      </c>
      <c r="K57" s="274"/>
      <c r="L57" s="275"/>
    </row>
    <row r="58" spans="1:12" ht="18.75" hidden="1" customHeight="1">
      <c r="A58" s="271"/>
      <c r="B58" s="272"/>
      <c r="C58" s="213"/>
      <c r="D58" s="273"/>
      <c r="E58" s="213"/>
      <c r="F58" s="273"/>
      <c r="G58" s="213"/>
      <c r="H58" s="273"/>
      <c r="I58" s="215"/>
      <c r="J58" s="153">
        <f t="shared" si="0"/>
        <v>0</v>
      </c>
      <c r="K58" s="274"/>
      <c r="L58" s="275"/>
    </row>
    <row r="59" spans="1:12" ht="18.75" hidden="1" customHeight="1">
      <c r="A59" s="271"/>
      <c r="B59" s="272"/>
      <c r="C59" s="213"/>
      <c r="D59" s="273"/>
      <c r="E59" s="213"/>
      <c r="F59" s="273"/>
      <c r="G59" s="213"/>
      <c r="H59" s="273"/>
      <c r="I59" s="215"/>
      <c r="J59" s="153">
        <f t="shared" si="0"/>
        <v>0</v>
      </c>
      <c r="K59" s="274"/>
      <c r="L59" s="275"/>
    </row>
    <row r="60" spans="1:12" ht="18.75" hidden="1" customHeight="1">
      <c r="A60" s="271"/>
      <c r="B60" s="272"/>
      <c r="C60" s="213"/>
      <c r="D60" s="273"/>
      <c r="E60" s="213"/>
      <c r="F60" s="273"/>
      <c r="G60" s="213"/>
      <c r="H60" s="273"/>
      <c r="I60" s="215"/>
      <c r="J60" s="153">
        <f t="shared" si="0"/>
        <v>0</v>
      </c>
      <c r="K60" s="274"/>
      <c r="L60" s="275"/>
    </row>
    <row r="61" spans="1:12" ht="18.75" hidden="1" customHeight="1">
      <c r="A61" s="271"/>
      <c r="B61" s="272"/>
      <c r="C61" s="213"/>
      <c r="D61" s="273"/>
      <c r="E61" s="213"/>
      <c r="F61" s="273"/>
      <c r="G61" s="213"/>
      <c r="H61" s="273"/>
      <c r="I61" s="215"/>
      <c r="J61" s="153">
        <f t="shared" si="0"/>
        <v>0</v>
      </c>
      <c r="K61" s="274"/>
      <c r="L61" s="275"/>
    </row>
    <row r="62" spans="1:12" ht="18.75" hidden="1" customHeight="1">
      <c r="A62" s="271"/>
      <c r="B62" s="272"/>
      <c r="C62" s="213"/>
      <c r="D62" s="273"/>
      <c r="E62" s="213"/>
      <c r="F62" s="273"/>
      <c r="G62" s="213"/>
      <c r="H62" s="273"/>
      <c r="I62" s="215"/>
      <c r="J62" s="153">
        <f t="shared" si="0"/>
        <v>0</v>
      </c>
      <c r="K62" s="274"/>
      <c r="L62" s="275"/>
    </row>
    <row r="63" spans="1:12" ht="18.75" hidden="1" customHeight="1">
      <c r="A63" s="271"/>
      <c r="B63" s="272"/>
      <c r="C63" s="213"/>
      <c r="D63" s="273"/>
      <c r="E63" s="213"/>
      <c r="F63" s="273"/>
      <c r="G63" s="213"/>
      <c r="H63" s="273"/>
      <c r="I63" s="215"/>
      <c r="J63" s="153">
        <f t="shared" si="0"/>
        <v>0</v>
      </c>
      <c r="K63" s="274"/>
      <c r="L63" s="275"/>
    </row>
    <row r="64" spans="1:12" ht="18.75" hidden="1" customHeight="1">
      <c r="A64" s="271"/>
      <c r="B64" s="272"/>
      <c r="C64" s="213"/>
      <c r="D64" s="273"/>
      <c r="E64" s="213"/>
      <c r="F64" s="273"/>
      <c r="G64" s="213"/>
      <c r="H64" s="273"/>
      <c r="I64" s="215"/>
      <c r="J64" s="153">
        <f t="shared" si="0"/>
        <v>0</v>
      </c>
      <c r="K64" s="274"/>
      <c r="L64" s="275"/>
    </row>
    <row r="65" spans="1:12" ht="18.75" hidden="1" customHeight="1">
      <c r="A65" s="271"/>
      <c r="B65" s="272"/>
      <c r="C65" s="213"/>
      <c r="D65" s="273"/>
      <c r="E65" s="213"/>
      <c r="F65" s="273"/>
      <c r="G65" s="213"/>
      <c r="H65" s="273"/>
      <c r="I65" s="215"/>
      <c r="J65" s="153">
        <f t="shared" si="0"/>
        <v>0</v>
      </c>
      <c r="K65" s="274"/>
      <c r="L65" s="275"/>
    </row>
    <row r="66" spans="1:12" ht="18.75" hidden="1" customHeight="1">
      <c r="A66" s="271"/>
      <c r="B66" s="272"/>
      <c r="C66" s="213"/>
      <c r="D66" s="273"/>
      <c r="E66" s="213"/>
      <c r="F66" s="273"/>
      <c r="G66" s="213"/>
      <c r="H66" s="273"/>
      <c r="I66" s="215"/>
      <c r="J66" s="153">
        <f t="shared" si="0"/>
        <v>0</v>
      </c>
      <c r="K66" s="274"/>
      <c r="L66" s="275"/>
    </row>
    <row r="67" spans="1:12" ht="18.75" hidden="1" customHeight="1">
      <c r="A67" s="271"/>
      <c r="B67" s="272"/>
      <c r="C67" s="213"/>
      <c r="D67" s="273"/>
      <c r="E67" s="213"/>
      <c r="F67" s="273"/>
      <c r="G67" s="213"/>
      <c r="H67" s="273"/>
      <c r="I67" s="215"/>
      <c r="J67" s="153">
        <f t="shared" si="0"/>
        <v>0</v>
      </c>
      <c r="K67" s="274"/>
      <c r="L67" s="275"/>
    </row>
    <row r="68" spans="1:12" ht="18.75" hidden="1" customHeight="1">
      <c r="A68" s="271"/>
      <c r="B68" s="272"/>
      <c r="C68" s="213"/>
      <c r="D68" s="273"/>
      <c r="E68" s="213"/>
      <c r="F68" s="273"/>
      <c r="G68" s="213"/>
      <c r="H68" s="273"/>
      <c r="I68" s="215"/>
      <c r="J68" s="153">
        <f t="shared" si="0"/>
        <v>0</v>
      </c>
      <c r="K68" s="274"/>
      <c r="L68" s="275"/>
    </row>
    <row r="69" spans="1:12" ht="18.75" hidden="1" customHeight="1">
      <c r="A69" s="271"/>
      <c r="B69" s="272"/>
      <c r="C69" s="213"/>
      <c r="D69" s="273"/>
      <c r="E69" s="213"/>
      <c r="F69" s="273"/>
      <c r="G69" s="213"/>
      <c r="H69" s="273"/>
      <c r="I69" s="215"/>
      <c r="J69" s="153">
        <f t="shared" ref="J69:J98" si="1">INT(PRODUCT(C69:I69))</f>
        <v>0</v>
      </c>
      <c r="K69" s="274"/>
      <c r="L69" s="275"/>
    </row>
    <row r="70" spans="1:12" ht="18.75" hidden="1" customHeight="1">
      <c r="A70" s="271"/>
      <c r="B70" s="272"/>
      <c r="C70" s="213"/>
      <c r="D70" s="273"/>
      <c r="E70" s="213"/>
      <c r="F70" s="273"/>
      <c r="G70" s="213"/>
      <c r="H70" s="273"/>
      <c r="I70" s="215"/>
      <c r="J70" s="153">
        <f t="shared" si="1"/>
        <v>0</v>
      </c>
      <c r="K70" s="274"/>
      <c r="L70" s="275"/>
    </row>
    <row r="71" spans="1:12" ht="18.75" hidden="1" customHeight="1">
      <c r="A71" s="271"/>
      <c r="B71" s="272"/>
      <c r="C71" s="213"/>
      <c r="D71" s="273"/>
      <c r="E71" s="213"/>
      <c r="F71" s="273"/>
      <c r="G71" s="213"/>
      <c r="H71" s="273"/>
      <c r="I71" s="215"/>
      <c r="J71" s="153">
        <f t="shared" si="1"/>
        <v>0</v>
      </c>
      <c r="K71" s="274"/>
      <c r="L71" s="275"/>
    </row>
    <row r="72" spans="1:12" ht="18.75" hidden="1" customHeight="1">
      <c r="A72" s="271"/>
      <c r="B72" s="272"/>
      <c r="C72" s="213"/>
      <c r="D72" s="273"/>
      <c r="E72" s="213"/>
      <c r="F72" s="273"/>
      <c r="G72" s="213"/>
      <c r="H72" s="273"/>
      <c r="I72" s="215"/>
      <c r="J72" s="153">
        <f t="shared" si="1"/>
        <v>0</v>
      </c>
      <c r="K72" s="274"/>
      <c r="L72" s="275"/>
    </row>
    <row r="73" spans="1:12" ht="18.75" hidden="1" customHeight="1">
      <c r="A73" s="271"/>
      <c r="B73" s="272"/>
      <c r="C73" s="213"/>
      <c r="D73" s="273"/>
      <c r="E73" s="213"/>
      <c r="F73" s="273"/>
      <c r="G73" s="213"/>
      <c r="H73" s="273"/>
      <c r="I73" s="215"/>
      <c r="J73" s="153">
        <f t="shared" si="1"/>
        <v>0</v>
      </c>
      <c r="K73" s="274"/>
      <c r="L73" s="275"/>
    </row>
    <row r="74" spans="1:12" ht="18.75" hidden="1" customHeight="1">
      <c r="A74" s="271"/>
      <c r="B74" s="272"/>
      <c r="C74" s="213"/>
      <c r="D74" s="273"/>
      <c r="E74" s="213"/>
      <c r="F74" s="273"/>
      <c r="G74" s="213"/>
      <c r="H74" s="273"/>
      <c r="I74" s="215"/>
      <c r="J74" s="153">
        <f t="shared" si="1"/>
        <v>0</v>
      </c>
      <c r="K74" s="274"/>
      <c r="L74" s="275"/>
    </row>
    <row r="75" spans="1:12" ht="18.75" hidden="1" customHeight="1">
      <c r="A75" s="271"/>
      <c r="B75" s="272"/>
      <c r="C75" s="213"/>
      <c r="D75" s="273"/>
      <c r="E75" s="213"/>
      <c r="F75" s="273"/>
      <c r="G75" s="213"/>
      <c r="H75" s="273"/>
      <c r="I75" s="215"/>
      <c r="J75" s="153">
        <f t="shared" si="1"/>
        <v>0</v>
      </c>
      <c r="K75" s="274"/>
      <c r="L75" s="275"/>
    </row>
    <row r="76" spans="1:12" ht="18.75" hidden="1" customHeight="1">
      <c r="A76" s="271"/>
      <c r="B76" s="272"/>
      <c r="C76" s="213"/>
      <c r="D76" s="273"/>
      <c r="E76" s="213"/>
      <c r="F76" s="273"/>
      <c r="G76" s="213"/>
      <c r="H76" s="273"/>
      <c r="I76" s="215"/>
      <c r="J76" s="153">
        <f t="shared" si="1"/>
        <v>0</v>
      </c>
      <c r="K76" s="274"/>
      <c r="L76" s="275"/>
    </row>
    <row r="77" spans="1:12" ht="18.75" hidden="1" customHeight="1">
      <c r="A77" s="271"/>
      <c r="B77" s="272"/>
      <c r="C77" s="213"/>
      <c r="D77" s="273"/>
      <c r="E77" s="213"/>
      <c r="F77" s="273"/>
      <c r="G77" s="213"/>
      <c r="H77" s="273"/>
      <c r="I77" s="215"/>
      <c r="J77" s="153">
        <f t="shared" si="1"/>
        <v>0</v>
      </c>
      <c r="K77" s="274"/>
      <c r="L77" s="275"/>
    </row>
    <row r="78" spans="1:12" ht="18.75" hidden="1" customHeight="1">
      <c r="A78" s="271"/>
      <c r="B78" s="272"/>
      <c r="C78" s="213"/>
      <c r="D78" s="273"/>
      <c r="E78" s="213"/>
      <c r="F78" s="273"/>
      <c r="G78" s="213"/>
      <c r="H78" s="273"/>
      <c r="I78" s="215"/>
      <c r="J78" s="153">
        <f t="shared" si="1"/>
        <v>0</v>
      </c>
      <c r="K78" s="274"/>
      <c r="L78" s="275"/>
    </row>
    <row r="79" spans="1:12" ht="18.75" hidden="1" customHeight="1">
      <c r="A79" s="271"/>
      <c r="B79" s="272"/>
      <c r="C79" s="213"/>
      <c r="D79" s="273"/>
      <c r="E79" s="213"/>
      <c r="F79" s="273"/>
      <c r="G79" s="213"/>
      <c r="H79" s="273"/>
      <c r="I79" s="215"/>
      <c r="J79" s="153">
        <f t="shared" si="1"/>
        <v>0</v>
      </c>
      <c r="K79" s="274"/>
      <c r="L79" s="275"/>
    </row>
    <row r="80" spans="1:12" ht="18.75" hidden="1" customHeight="1">
      <c r="A80" s="271"/>
      <c r="B80" s="272"/>
      <c r="C80" s="213"/>
      <c r="D80" s="273"/>
      <c r="E80" s="213"/>
      <c r="F80" s="273"/>
      <c r="G80" s="213"/>
      <c r="H80" s="273"/>
      <c r="I80" s="215"/>
      <c r="J80" s="153">
        <f t="shared" si="1"/>
        <v>0</v>
      </c>
      <c r="K80" s="274"/>
      <c r="L80" s="275"/>
    </row>
    <row r="81" spans="1:12" ht="18.75" hidden="1" customHeight="1">
      <c r="A81" s="271"/>
      <c r="B81" s="272"/>
      <c r="C81" s="213"/>
      <c r="D81" s="273"/>
      <c r="E81" s="213"/>
      <c r="F81" s="273"/>
      <c r="G81" s="213"/>
      <c r="H81" s="273"/>
      <c r="I81" s="215"/>
      <c r="J81" s="153">
        <f t="shared" si="1"/>
        <v>0</v>
      </c>
      <c r="K81" s="274"/>
      <c r="L81" s="275"/>
    </row>
    <row r="82" spans="1:12" ht="18.75" hidden="1" customHeight="1">
      <c r="A82" s="271"/>
      <c r="B82" s="272"/>
      <c r="C82" s="213"/>
      <c r="D82" s="273"/>
      <c r="E82" s="213"/>
      <c r="F82" s="273"/>
      <c r="G82" s="213"/>
      <c r="H82" s="273"/>
      <c r="I82" s="215"/>
      <c r="J82" s="153">
        <f t="shared" si="1"/>
        <v>0</v>
      </c>
      <c r="K82" s="274"/>
      <c r="L82" s="275"/>
    </row>
    <row r="83" spans="1:12" ht="18.75" hidden="1" customHeight="1">
      <c r="A83" s="271"/>
      <c r="B83" s="272"/>
      <c r="C83" s="213"/>
      <c r="D83" s="273"/>
      <c r="E83" s="213"/>
      <c r="F83" s="273"/>
      <c r="G83" s="213"/>
      <c r="H83" s="273"/>
      <c r="I83" s="215"/>
      <c r="J83" s="153">
        <f t="shared" si="1"/>
        <v>0</v>
      </c>
      <c r="K83" s="274"/>
      <c r="L83" s="275"/>
    </row>
    <row r="84" spans="1:12" ht="18.75" hidden="1" customHeight="1">
      <c r="A84" s="271"/>
      <c r="B84" s="272"/>
      <c r="C84" s="213"/>
      <c r="D84" s="273"/>
      <c r="E84" s="213"/>
      <c r="F84" s="273"/>
      <c r="G84" s="213"/>
      <c r="H84" s="273"/>
      <c r="I84" s="215"/>
      <c r="J84" s="153">
        <f t="shared" si="1"/>
        <v>0</v>
      </c>
      <c r="K84" s="274"/>
      <c r="L84" s="275"/>
    </row>
    <row r="85" spans="1:12" ht="18.75" hidden="1" customHeight="1">
      <c r="A85" s="271"/>
      <c r="B85" s="272"/>
      <c r="C85" s="213"/>
      <c r="D85" s="273"/>
      <c r="E85" s="213"/>
      <c r="F85" s="273"/>
      <c r="G85" s="213"/>
      <c r="H85" s="273"/>
      <c r="I85" s="215"/>
      <c r="J85" s="153">
        <f t="shared" si="1"/>
        <v>0</v>
      </c>
      <c r="K85" s="274"/>
      <c r="L85" s="275"/>
    </row>
    <row r="86" spans="1:12" ht="18.75" hidden="1" customHeight="1">
      <c r="A86" s="271"/>
      <c r="B86" s="272"/>
      <c r="C86" s="213"/>
      <c r="D86" s="273"/>
      <c r="E86" s="213"/>
      <c r="F86" s="273"/>
      <c r="G86" s="213"/>
      <c r="H86" s="273"/>
      <c r="I86" s="215"/>
      <c r="J86" s="153">
        <f t="shared" si="1"/>
        <v>0</v>
      </c>
      <c r="K86" s="274"/>
      <c r="L86" s="275"/>
    </row>
    <row r="87" spans="1:12" ht="18.75" hidden="1" customHeight="1">
      <c r="A87" s="271"/>
      <c r="B87" s="272"/>
      <c r="C87" s="213"/>
      <c r="D87" s="273"/>
      <c r="E87" s="213"/>
      <c r="F87" s="273"/>
      <c r="G87" s="213"/>
      <c r="H87" s="273"/>
      <c r="I87" s="215"/>
      <c r="J87" s="153">
        <f t="shared" si="1"/>
        <v>0</v>
      </c>
      <c r="K87" s="274"/>
      <c r="L87" s="275"/>
    </row>
    <row r="88" spans="1:12" ht="18.75" hidden="1" customHeight="1">
      <c r="A88" s="271"/>
      <c r="B88" s="272"/>
      <c r="C88" s="213"/>
      <c r="D88" s="273"/>
      <c r="E88" s="213"/>
      <c r="F88" s="273"/>
      <c r="G88" s="213"/>
      <c r="H88" s="273"/>
      <c r="I88" s="215"/>
      <c r="J88" s="153">
        <f t="shared" si="1"/>
        <v>0</v>
      </c>
      <c r="K88" s="274"/>
      <c r="L88" s="275"/>
    </row>
    <row r="89" spans="1:12" ht="18.75" hidden="1" customHeight="1">
      <c r="A89" s="271"/>
      <c r="B89" s="272"/>
      <c r="C89" s="213"/>
      <c r="D89" s="273"/>
      <c r="E89" s="213"/>
      <c r="F89" s="273"/>
      <c r="G89" s="213"/>
      <c r="H89" s="273"/>
      <c r="I89" s="215"/>
      <c r="J89" s="153">
        <f t="shared" si="1"/>
        <v>0</v>
      </c>
      <c r="K89" s="274"/>
      <c r="L89" s="275"/>
    </row>
    <row r="90" spans="1:12" ht="18.75" hidden="1" customHeight="1">
      <c r="A90" s="271"/>
      <c r="B90" s="272"/>
      <c r="C90" s="213"/>
      <c r="D90" s="273"/>
      <c r="E90" s="213"/>
      <c r="F90" s="273"/>
      <c r="G90" s="213"/>
      <c r="H90" s="273"/>
      <c r="I90" s="215"/>
      <c r="J90" s="153">
        <f t="shared" si="1"/>
        <v>0</v>
      </c>
      <c r="K90" s="274"/>
      <c r="L90" s="275"/>
    </row>
    <row r="91" spans="1:12" ht="18.75" hidden="1" customHeight="1">
      <c r="A91" s="271"/>
      <c r="B91" s="272"/>
      <c r="C91" s="213"/>
      <c r="D91" s="273"/>
      <c r="E91" s="213"/>
      <c r="F91" s="273"/>
      <c r="G91" s="213"/>
      <c r="H91" s="273"/>
      <c r="I91" s="215"/>
      <c r="J91" s="153">
        <f t="shared" si="1"/>
        <v>0</v>
      </c>
      <c r="K91" s="274"/>
      <c r="L91" s="275"/>
    </row>
    <row r="92" spans="1:12" ht="18.75" hidden="1" customHeight="1">
      <c r="A92" s="271"/>
      <c r="B92" s="272"/>
      <c r="C92" s="213"/>
      <c r="D92" s="273"/>
      <c r="E92" s="213"/>
      <c r="F92" s="273"/>
      <c r="G92" s="213"/>
      <c r="H92" s="273"/>
      <c r="I92" s="215"/>
      <c r="J92" s="153">
        <f t="shared" si="1"/>
        <v>0</v>
      </c>
      <c r="K92" s="274"/>
      <c r="L92" s="275"/>
    </row>
    <row r="93" spans="1:12" ht="18.75" hidden="1" customHeight="1">
      <c r="A93" s="271"/>
      <c r="B93" s="272"/>
      <c r="C93" s="213"/>
      <c r="D93" s="273"/>
      <c r="E93" s="213"/>
      <c r="F93" s="273"/>
      <c r="G93" s="213"/>
      <c r="H93" s="273"/>
      <c r="I93" s="215"/>
      <c r="J93" s="153">
        <f t="shared" si="1"/>
        <v>0</v>
      </c>
      <c r="K93" s="274"/>
      <c r="L93" s="275"/>
    </row>
    <row r="94" spans="1:12" ht="18.75" hidden="1" customHeight="1">
      <c r="A94" s="271"/>
      <c r="B94" s="272"/>
      <c r="C94" s="213"/>
      <c r="D94" s="273"/>
      <c r="E94" s="213"/>
      <c r="F94" s="273"/>
      <c r="G94" s="213"/>
      <c r="H94" s="273"/>
      <c r="I94" s="215"/>
      <c r="J94" s="153">
        <f t="shared" si="1"/>
        <v>0</v>
      </c>
      <c r="K94" s="274"/>
      <c r="L94" s="275"/>
    </row>
    <row r="95" spans="1:12" ht="18.75" hidden="1" customHeight="1">
      <c r="A95" s="271"/>
      <c r="B95" s="272"/>
      <c r="C95" s="213"/>
      <c r="D95" s="273"/>
      <c r="E95" s="213"/>
      <c r="F95" s="273"/>
      <c r="G95" s="213"/>
      <c r="H95" s="273"/>
      <c r="I95" s="215"/>
      <c r="J95" s="153">
        <f t="shared" si="1"/>
        <v>0</v>
      </c>
      <c r="K95" s="274"/>
      <c r="L95" s="275"/>
    </row>
    <row r="96" spans="1:12" ht="18.75" hidden="1" customHeight="1">
      <c r="A96" s="271"/>
      <c r="B96" s="272"/>
      <c r="C96" s="213"/>
      <c r="D96" s="273"/>
      <c r="E96" s="213"/>
      <c r="F96" s="273"/>
      <c r="G96" s="213"/>
      <c r="H96" s="273"/>
      <c r="I96" s="215"/>
      <c r="J96" s="153">
        <f t="shared" si="1"/>
        <v>0</v>
      </c>
      <c r="K96" s="274"/>
      <c r="L96" s="275"/>
    </row>
    <row r="97" spans="1:12" ht="18.75" hidden="1" customHeight="1">
      <c r="A97" s="271"/>
      <c r="B97" s="272"/>
      <c r="C97" s="213"/>
      <c r="D97" s="273"/>
      <c r="E97" s="213"/>
      <c r="F97" s="273"/>
      <c r="G97" s="213"/>
      <c r="H97" s="273"/>
      <c r="I97" s="215"/>
      <c r="J97" s="153">
        <f t="shared" si="1"/>
        <v>0</v>
      </c>
      <c r="K97" s="274"/>
      <c r="L97" s="275"/>
    </row>
    <row r="98" spans="1:12" ht="18.75" customHeight="1" thickBot="1">
      <c r="A98" s="276"/>
      <c r="B98" s="277"/>
      <c r="C98" s="278"/>
      <c r="D98" s="279"/>
      <c r="E98" s="278"/>
      <c r="F98" s="279"/>
      <c r="G98" s="278"/>
      <c r="H98" s="279"/>
      <c r="I98" s="280"/>
      <c r="J98" s="168">
        <f t="shared" si="1"/>
        <v>0</v>
      </c>
      <c r="K98" s="281"/>
      <c r="L98" s="282"/>
    </row>
    <row r="99" spans="1:12" ht="18.75" customHeight="1" thickBot="1">
      <c r="A99" s="283"/>
      <c r="B99" s="283"/>
      <c r="C99" s="284"/>
      <c r="D99" s="285"/>
      <c r="E99" s="284"/>
      <c r="F99" s="285"/>
      <c r="G99" s="284"/>
      <c r="H99" s="285"/>
      <c r="I99" s="286" t="s">
        <v>25</v>
      </c>
      <c r="J99" s="169">
        <f>SUM(J5:J98)</f>
        <v>31617463</v>
      </c>
      <c r="L99" s="187"/>
    </row>
    <row r="100" spans="1:12" ht="14.25" thickTop="1">
      <c r="L100" s="187"/>
    </row>
  </sheetData>
  <sheetProtection sheet="1" objects="1" scenarios="1"/>
  <autoFilter ref="A4:AJ4">
    <filterColumn colId="2" showButton="0"/>
    <filterColumn colId="4" showButton="0"/>
    <filterColumn colId="6" showButton="0"/>
    <sortState ref="A5:AR9">
      <sortCondition ref="A4"/>
    </sortState>
  </autoFilter>
  <mergeCells count="2">
    <mergeCell ref="H1:L1"/>
    <mergeCell ref="H2:L2"/>
  </mergeCells>
  <phoneticPr fontId="3"/>
  <dataValidations count="1">
    <dataValidation type="list" allowBlank="1" showInputMessage="1" showErrorMessage="1" error="○以外の文字・記号等は入力できません。" sqref="K5:L98">
      <formula1>"○"</formula1>
    </dataValidation>
  </dataValidations>
  <pageMargins left="0.70866141732283472" right="0.70866141732283472" top="0.74803149606299213" bottom="0.74803149606299213" header="0.31496062992125984" footer="0.31496062992125984"/>
  <pageSetup paperSize="9" scale="7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行が不足する場合：" prompt="行が不足する場合は、非表示となっている27行目～97行目を表示させて使用してください。それ以上の行が必要となる場合は、6行目をコピーし、6行目直下に挿入してください。">
          <x14:formula1>
            <xm:f>収支予算書!$C$33:$C$41</xm:f>
          </x14:formula1>
          <xm:sqref>A5:A98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収支予算書</vt:lpstr>
      <vt:lpstr>自己収入内訳</vt:lpstr>
      <vt:lpstr>補助対象経費内訳</vt:lpstr>
      <vt:lpstr>補助対象外経費内訳</vt:lpstr>
      <vt:lpstr>（該当する場合のみ）委託費内訳</vt:lpstr>
      <vt:lpstr>（該当する場合のみ）補助金内訳</vt:lpstr>
      <vt:lpstr>【記入例】収支予算書</vt:lpstr>
      <vt:lpstr>【記入例】自己収入内訳</vt:lpstr>
      <vt:lpstr>【記入例】補助対象経費内訳</vt:lpstr>
      <vt:lpstr>【記入例】委託費内訳</vt:lpstr>
      <vt:lpstr>【記入例】自己収入内訳!Print_Area</vt:lpstr>
      <vt:lpstr>【記入例】収支予算書!Print_Area</vt:lpstr>
      <vt:lpstr>自己収入内訳!Print_Area</vt:lpstr>
      <vt:lpstr>収支予算書!Print_Area</vt:lpstr>
      <vt:lpstr>補助対象外経費内訳!Print_Area</vt:lpstr>
      <vt:lpstr>補助対象経費内訳!Print_Area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2020-12-02T07:08:26Z</dcterms:created>
  <dcterms:modified xsi:type="dcterms:W3CDTF">2021-02-18T08:28:12Z</dcterms:modified>
</cp:coreProperties>
</file>